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30" windowWidth="9360" windowHeight="4725"/>
  </bookViews>
  <sheets>
    <sheet name="작성법" sheetId="2" r:id="rId1"/>
    <sheet name="1단계-목표설정" sheetId="4" r:id="rId2"/>
    <sheet name="2단계-목표구체화" sheetId="5" r:id="rId3"/>
    <sheet name="3단계-세부적계획" sheetId="1" r:id="rId4"/>
    <sheet name="4단계-계획차트" sheetId="3" r:id="rId5"/>
  </sheets>
  <calcPr calcId="125725"/>
</workbook>
</file>

<file path=xl/calcChain.xml><?xml version="1.0" encoding="utf-8"?>
<calcChain xmlns="http://schemas.openxmlformats.org/spreadsheetml/2006/main">
  <c r="B5" i="5"/>
  <c r="D8" i="3"/>
  <c r="E8" s="1"/>
  <c r="F8" s="1"/>
  <c r="G8" s="1"/>
  <c r="H8" s="1"/>
  <c r="I8" s="1"/>
  <c r="K8" s="1"/>
  <c r="M8" s="1"/>
  <c r="O8" s="1"/>
  <c r="P8" s="1"/>
  <c r="Q8" s="1"/>
  <c r="R8" s="1"/>
  <c r="S8" s="1"/>
  <c r="T8" s="1"/>
  <c r="U8" s="1"/>
  <c r="V8" s="1"/>
  <c r="W8" s="1"/>
  <c r="X8" s="1"/>
  <c r="Y8" s="1"/>
  <c r="Z8" s="1"/>
  <c r="D9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D10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D11"/>
  <c r="E11" s="1"/>
  <c r="F11" s="1"/>
  <c r="G11" s="1"/>
  <c r="H11" s="1"/>
  <c r="I11" s="1"/>
  <c r="J11" s="1"/>
  <c r="K11" s="1"/>
  <c r="L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D12"/>
  <c r="E12" s="1"/>
  <c r="F12" s="1"/>
  <c r="G12" s="1"/>
  <c r="H12" s="1"/>
  <c r="I12" s="1"/>
  <c r="J12" s="1"/>
  <c r="K12" s="1"/>
  <c r="L12" s="1"/>
  <c r="M12" s="1"/>
  <c r="N12" s="1"/>
  <c r="O12" s="1"/>
  <c r="P12" s="1"/>
  <c r="Q12" s="1"/>
  <c r="R12" s="1"/>
  <c r="S12" s="1"/>
  <c r="T12" s="1"/>
  <c r="U12" s="1"/>
  <c r="V12" s="1"/>
  <c r="W12" s="1"/>
  <c r="X12" s="1"/>
  <c r="Y12" s="1"/>
  <c r="Z12" s="1"/>
  <c r="D13"/>
  <c r="E13" s="1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D14"/>
  <c r="E14" s="1"/>
  <c r="F14" s="1"/>
  <c r="G14" s="1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D15"/>
  <c r="E15" s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D16"/>
  <c r="E16" s="1"/>
  <c r="F16" s="1"/>
  <c r="G16" s="1"/>
  <c r="H16" s="1"/>
  <c r="I16" s="1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D17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R17" s="1"/>
  <c r="S17" s="1"/>
  <c r="T17" s="1"/>
  <c r="U17" s="1"/>
  <c r="V17" s="1"/>
  <c r="W17" s="1"/>
  <c r="X17" s="1"/>
  <c r="Y17" s="1"/>
  <c r="Z17" s="1"/>
  <c r="D18"/>
  <c r="E18" s="1"/>
  <c r="F18" s="1"/>
  <c r="G18" s="1"/>
  <c r="H18" s="1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D19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D20"/>
  <c r="E20" s="1"/>
  <c r="F20" s="1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D21"/>
  <c r="E21" s="1"/>
  <c r="F21" s="1"/>
  <c r="G21" s="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D22"/>
  <c r="E22" s="1"/>
  <c r="F22" s="1"/>
  <c r="G22" s="1"/>
  <c r="H22" s="1"/>
  <c r="I22" s="1"/>
  <c r="J22" s="1"/>
  <c r="K22" s="1"/>
  <c r="L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Z22" s="1"/>
  <c r="D23"/>
  <c r="E23" s="1"/>
  <c r="F23" s="1"/>
  <c r="G23" s="1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D24"/>
  <c r="E24" s="1"/>
  <c r="F24" s="1"/>
  <c r="G24" s="1"/>
  <c r="H24" s="1"/>
  <c r="I24" s="1"/>
  <c r="J24" s="1"/>
  <c r="K24" s="1"/>
  <c r="L24" s="1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Z24" s="1"/>
  <c r="D25"/>
  <c r="E25" s="1"/>
  <c r="F25" s="1"/>
  <c r="G25" s="1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D26"/>
  <c r="E26" s="1"/>
  <c r="F26" s="1"/>
  <c r="G26" s="1"/>
  <c r="H26" s="1"/>
  <c r="I26" s="1"/>
  <c r="J26" s="1"/>
  <c r="K26" s="1"/>
  <c r="L26" s="1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D27"/>
  <c r="E27" s="1"/>
  <c r="F27" s="1"/>
  <c r="G27" s="1"/>
  <c r="H27" s="1"/>
  <c r="I27" s="1"/>
  <c r="J27" s="1"/>
  <c r="K27" s="1"/>
  <c r="L27" s="1"/>
  <c r="M27" s="1"/>
  <c r="N27" s="1"/>
  <c r="O27" s="1"/>
  <c r="P27" s="1"/>
  <c r="Q27" s="1"/>
  <c r="R27" s="1"/>
  <c r="S27" s="1"/>
  <c r="T27" s="1"/>
  <c r="U27" s="1"/>
  <c r="V27" s="1"/>
  <c r="W27" s="1"/>
  <c r="X27" s="1"/>
  <c r="Y27" s="1"/>
  <c r="Z27" s="1"/>
  <c r="D28"/>
  <c r="E28" s="1"/>
  <c r="F28" s="1"/>
  <c r="G28" s="1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D29"/>
  <c r="E29" s="1"/>
  <c r="F29" s="1"/>
  <c r="G29" s="1"/>
  <c r="H29" s="1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D30"/>
  <c r="E30" s="1"/>
  <c r="F30" s="1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D31"/>
  <c r="E31" s="1"/>
  <c r="F31" s="1"/>
  <c r="G31" s="1"/>
  <c r="H31" s="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D32"/>
  <c r="E32" s="1"/>
  <c r="F32" s="1"/>
  <c r="G32" s="1"/>
  <c r="H32" s="1"/>
  <c r="I32" s="1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D33"/>
  <c r="E33" s="1"/>
  <c r="F33" s="1"/>
  <c r="G33" s="1"/>
  <c r="H33" s="1"/>
  <c r="I33" s="1"/>
  <c r="J33" s="1"/>
  <c r="K33" s="1"/>
  <c r="L33" s="1"/>
  <c r="M33" s="1"/>
  <c r="N33" s="1"/>
  <c r="O33" s="1"/>
  <c r="P33" s="1"/>
  <c r="Q33" s="1"/>
  <c r="R33" s="1"/>
  <c r="S33" s="1"/>
  <c r="T33" s="1"/>
  <c r="U33" s="1"/>
  <c r="V33" s="1"/>
  <c r="W33" s="1"/>
  <c r="X33" s="1"/>
  <c r="Y33" s="1"/>
  <c r="Z33" s="1"/>
  <c r="D34"/>
  <c r="E34" s="1"/>
  <c r="F34" s="1"/>
  <c r="G34" s="1"/>
  <c r="H34" s="1"/>
  <c r="I34" s="1"/>
  <c r="J34" s="1"/>
  <c r="K34" s="1"/>
  <c r="L34" s="1"/>
  <c r="M34" s="1"/>
  <c r="N34" s="1"/>
  <c r="O34" s="1"/>
  <c r="P34" s="1"/>
  <c r="Q34" s="1"/>
  <c r="R34" s="1"/>
  <c r="S34" s="1"/>
  <c r="T34" s="1"/>
  <c r="U34" s="1"/>
  <c r="V34" s="1"/>
  <c r="W34" s="1"/>
  <c r="X34" s="1"/>
  <c r="Y34" s="1"/>
  <c r="Z34" s="1"/>
  <c r="D35"/>
  <c r="E35" s="1"/>
  <c r="F35" s="1"/>
  <c r="G35" s="1"/>
  <c r="H35" s="1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D7"/>
  <c r="E7" s="1"/>
  <c r="F7" s="1"/>
  <c r="G7" s="1"/>
  <c r="J7" s="1"/>
  <c r="L7" s="1"/>
  <c r="O7" s="1"/>
  <c r="P7" s="1"/>
  <c r="Q7" s="1"/>
  <c r="R7" s="1"/>
  <c r="S7" s="1"/>
  <c r="T7" s="1"/>
  <c r="U7" s="1"/>
  <c r="V7" s="1"/>
  <c r="W7" s="1"/>
  <c r="X7" s="1"/>
  <c r="Y7" s="1"/>
  <c r="Z7" s="1"/>
  <c r="C5" i="1"/>
  <c r="D17" s="1"/>
  <c r="D6" i="3" s="1"/>
  <c r="D31" i="1" l="1"/>
  <c r="S6" i="3" s="1"/>
  <c r="D23" i="1"/>
  <c r="K6" i="3" s="1"/>
  <c r="D27" i="1"/>
  <c r="O6" i="3" s="1"/>
  <c r="D28" i="1"/>
  <c r="P6" i="3" s="1"/>
  <c r="D24" i="1"/>
  <c r="L6" i="3" s="1"/>
  <c r="D29" i="1"/>
  <c r="Q6" i="3" s="1"/>
  <c r="D25" i="1"/>
  <c r="M6" i="3" s="1"/>
  <c r="D30" i="1"/>
  <c r="R6" i="3" s="1"/>
  <c r="D26" i="1"/>
  <c r="N6" i="3" s="1"/>
  <c r="D22" i="1"/>
  <c r="J6" i="3" s="1"/>
  <c r="D19" i="1"/>
  <c r="D20"/>
  <c r="H6" i="3" s="1"/>
  <c r="D21" i="1"/>
  <c r="I6" i="3" s="1"/>
  <c r="C12" i="1"/>
  <c r="T5" i="3" s="1"/>
  <c r="C9" i="1"/>
  <c r="Z5" i="3" s="1"/>
  <c r="C16" i="1"/>
  <c r="C5" i="3" s="1"/>
  <c r="C10" i="1"/>
  <c r="Y5" i="3" s="1"/>
  <c r="C11" i="1"/>
  <c r="X5" i="3" s="1"/>
  <c r="D16" i="1"/>
  <c r="C6" i="3" s="1"/>
  <c r="D18" i="1"/>
  <c r="E6" i="3" s="1"/>
  <c r="G6" l="1"/>
  <c r="F6"/>
  <c r="B2" i="1"/>
  <c r="B2" i="3"/>
  <c r="B2" i="5"/>
</calcChain>
</file>

<file path=xl/sharedStrings.xml><?xml version="1.0" encoding="utf-8"?>
<sst xmlns="http://schemas.openxmlformats.org/spreadsheetml/2006/main" count="85" uniqueCount="80">
  <si>
    <t>1/4분기</t>
    <phoneticPr fontId="2" type="noConversion"/>
  </si>
  <si>
    <t>10년계획 작성법</t>
    <phoneticPr fontId="2" type="noConversion"/>
  </si>
  <si>
    <t>10년 계획은 전반적인 계획 및 10년간에 대한 자신의 세부적인 계획을 작성하는 것입니다.</t>
    <phoneticPr fontId="2" type="noConversion"/>
  </si>
  <si>
    <t>작성을 위해서 먼저 [10년 계획표]시트에서 B2셀의 □□□ 부분에 자신의 이름을 기입합니다.</t>
    <phoneticPr fontId="2" type="noConversion"/>
  </si>
  <si>
    <t>그리고, 작성일을 입력합니다.</t>
    <phoneticPr fontId="2" type="noConversion"/>
  </si>
  <si>
    <t>작성일을 입력하면, 자동으로 기준일이 갱신됩니다. 기준일이란, 주차별 계산을 하기 위해서</t>
    <phoneticPr fontId="2" type="noConversion"/>
  </si>
  <si>
    <t>아래에 있는 기준일은 계산으로 얻어지는 값으로, 입력하지 않습니다.</t>
    <phoneticPr fontId="2" type="noConversion"/>
  </si>
  <si>
    <t>작성일이 토요일인 경우에 자동으로 다음주 월요일로 설정됩니다.</t>
    <phoneticPr fontId="2" type="noConversion"/>
  </si>
  <si>
    <t>기준일을 입력했다면, 자동으로 각 년도와 주, 월, 분기가 정리됩니다.</t>
    <phoneticPr fontId="2" type="noConversion"/>
  </si>
  <si>
    <t>월/분기/주 항목을 보면 [삭제할 행]이라는 행이 보입니다. 이 행들은 삭제를 해 주시면 됩니다.</t>
    <phoneticPr fontId="2" type="noConversion"/>
  </si>
  <si>
    <t>각 행의 번호를 클릭해서 행을 전체선택하고 삭제해 줍니다.</t>
    <phoneticPr fontId="2" type="noConversion"/>
  </si>
  <si>
    <t>삭제할 행을 모두 지우고 나면 아래 그림과 같이 작성일에 맞는 10년 계획표를 얻을 수 있습니다.</t>
    <phoneticPr fontId="2" type="noConversion"/>
  </si>
  <si>
    <t>우선 전반적인 계획 셀에 10년에 대한 거시적인 계획을 정리합니다.</t>
    <phoneticPr fontId="2" type="noConversion"/>
  </si>
  <si>
    <t>이 부분에서는 구체적이지 않은 추상적인 내용으로 구성해도 됩니다.</t>
    <phoneticPr fontId="2" type="noConversion"/>
  </si>
  <si>
    <t>계획이 완성되었다면, [오른쪽의 내게 필요한 것 / 해야할 것] 셀에 왼쪽의 계획에 대해서 필요하거나, 해야하는 것들에 대해서 정리합니다.</t>
    <phoneticPr fontId="2" type="noConversion"/>
  </si>
  <si>
    <t>예를 들어서 게임 기획을 하고 싶다면, 기획과 관련된 자격증을 취득하는 등의 계획을 수행하기 위한 것들을 정리합니다.</t>
    <phoneticPr fontId="2" type="noConversion"/>
  </si>
  <si>
    <t>전반적인 계획이 마무리되었다면, 각 계획을 수행하기 위해서 선후관계를 정리합니다.</t>
    <phoneticPr fontId="2" type="noConversion"/>
  </si>
  <si>
    <t>특정 계획을 진행하기 위해서 다른 계획을 먼저해야 하는 경우와 같이 진행에 대해서 먼저 해야 할 것을 앞으로 배치해 줍니다.</t>
    <phoneticPr fontId="2" type="noConversion"/>
  </si>
  <si>
    <t>선후관계를 정리할 때에는 목표가 확실하고 단기적인 계획을 먼저 진행하는 것이 좋습니다.</t>
    <phoneticPr fontId="2" type="noConversion"/>
  </si>
  <si>
    <t>전반적인 계획의 내용을 선후 관계를 정리했다면, 이제 각 년차의 기간을 보고 계획을 분배합니다.</t>
    <phoneticPr fontId="2" type="noConversion"/>
  </si>
  <si>
    <t>1년차의 경우 첫달은 각 주별로, 두번째달 부터는 1개월 단위로 진행됩니다.</t>
    <phoneticPr fontId="2" type="noConversion"/>
  </si>
  <si>
    <t>이 기간에 맞춰서 해당 기간내에 끝낼 수 있는 일들을 정리해 봅니다.</t>
    <phoneticPr fontId="2" type="noConversion"/>
  </si>
  <si>
    <t>주로 초반에는 업무에 익숙해지는 것과 관련된 계획을 배치하는 것이 좋습니다.</t>
    <phoneticPr fontId="2" type="noConversion"/>
  </si>
  <si>
    <t>구체적이지 않고, 계획을 세분화 해도 어느정도 추상적인 것들은 분기 단위 이상에 넣는 것이 좋습니다.</t>
    <phoneticPr fontId="2" type="noConversion"/>
  </si>
  <si>
    <t>전체적으로 계획이 정리되었다면, 전반적인 계획때와 마찬가지로 각 계획에 필요한 것과 해야할 것을 오른쪽에 정리해 줍니다.</t>
    <phoneticPr fontId="2" type="noConversion"/>
  </si>
  <si>
    <t>계획은 전체적으로 직업, 직장, 직위/직책, 실무역량, 기타역량, 학력/자격/어학 으로 구분해서 작성합니다.</t>
    <phoneticPr fontId="2" type="noConversion"/>
  </si>
  <si>
    <t>직업은 자신이 담당하고 있는 직업/직군과 관련된 계획으로 회사와 무관한 영역입니다. 자신이 선택한 직업/직군에 대한 계획입니다.</t>
    <phoneticPr fontId="2" type="noConversion"/>
  </si>
  <si>
    <t>직장은 현재 회사와 관련되거나, 회사를 다니는 것과 관련된 계획입니다.</t>
    <phoneticPr fontId="2" type="noConversion"/>
  </si>
  <si>
    <t>직위/직책은 진급에 관련된 계획이나 리더십 등과 관련된 계획입니다.</t>
    <phoneticPr fontId="2" type="noConversion"/>
  </si>
  <si>
    <t>실무역량은 직업/직군과 관련된 실력/역량을 늘리는 것과 관련된 계획입니다.</t>
    <phoneticPr fontId="2" type="noConversion"/>
  </si>
  <si>
    <t>기타역량은 업무와는 관련이 없지만, 교양/소양과 관련된 영역의 자기계발 계획입니다.</t>
    <phoneticPr fontId="2" type="noConversion"/>
  </si>
  <si>
    <t>학력/자격/어학은 각각 해당 영역의 능력을 인정받는 것과 관련된 계획입니다.</t>
    <phoneticPr fontId="2" type="noConversion"/>
  </si>
  <si>
    <t>목표에 대한 자유발상</t>
    <phoneticPr fontId="2" type="noConversion"/>
  </si>
  <si>
    <t>목표설정</t>
    <phoneticPr fontId="2" type="noConversion"/>
  </si>
  <si>
    <t>목표</t>
    <phoneticPr fontId="2" type="noConversion"/>
  </si>
  <si>
    <t>중기 계획</t>
    <phoneticPr fontId="2" type="noConversion"/>
  </si>
  <si>
    <t>1년차</t>
    <phoneticPr fontId="2" type="noConversion"/>
  </si>
  <si>
    <t>2/4분기</t>
    <phoneticPr fontId="2" type="noConversion"/>
  </si>
  <si>
    <t>3/4분기</t>
    <phoneticPr fontId="2" type="noConversion"/>
  </si>
  <si>
    <t>4/4분기</t>
    <phoneticPr fontId="2" type="noConversion"/>
  </si>
  <si>
    <t>장기 계획</t>
    <phoneticPr fontId="2" type="noConversion"/>
  </si>
  <si>
    <t>단기 계획</t>
    <phoneticPr fontId="2" type="noConversion"/>
  </si>
  <si>
    <t>직업</t>
    <phoneticPr fontId="2" type="noConversion"/>
  </si>
  <si>
    <t>직장</t>
    <phoneticPr fontId="2" type="noConversion"/>
  </si>
  <si>
    <t>직위/직책</t>
    <phoneticPr fontId="2" type="noConversion"/>
  </si>
  <si>
    <t>실무역량</t>
    <phoneticPr fontId="2" type="noConversion"/>
  </si>
  <si>
    <t>기타역량</t>
    <phoneticPr fontId="2" type="noConversion"/>
  </si>
  <si>
    <t>학력</t>
    <phoneticPr fontId="2" type="noConversion"/>
  </si>
  <si>
    <t>자격증</t>
    <phoneticPr fontId="2" type="noConversion"/>
  </si>
  <si>
    <t>어학</t>
    <phoneticPr fontId="2" type="noConversion"/>
  </si>
  <si>
    <t>완료</t>
    <phoneticPr fontId="2" type="noConversion"/>
  </si>
  <si>
    <t>직장구하기</t>
    <phoneticPr fontId="2" type="noConversion"/>
  </si>
  <si>
    <t>달력</t>
    <phoneticPr fontId="2" type="noConversion"/>
  </si>
  <si>
    <t>2년차</t>
    <phoneticPr fontId="2" type="noConversion"/>
  </si>
  <si>
    <t>3년차</t>
    <phoneticPr fontId="2" type="noConversion"/>
  </si>
  <si>
    <t>5년차</t>
    <phoneticPr fontId="2" type="noConversion"/>
  </si>
  <si>
    <t>10년차</t>
    <phoneticPr fontId="2" type="noConversion"/>
  </si>
  <si>
    <t>직장다니기</t>
    <phoneticPr fontId="2" type="noConversion"/>
  </si>
  <si>
    <t>이직하기</t>
    <phoneticPr fontId="2" type="noConversion"/>
  </si>
  <si>
    <t>새회사다니기</t>
    <phoneticPr fontId="2" type="noConversion"/>
  </si>
  <si>
    <t>작성일</t>
    <phoneticPr fontId="2" type="noConversion"/>
  </si>
  <si>
    <t>기준일</t>
    <phoneticPr fontId="2" type="noConversion"/>
  </si>
  <si>
    <t>년차</t>
    <phoneticPr fontId="2" type="noConversion"/>
  </si>
  <si>
    <t>년도</t>
    <phoneticPr fontId="2" type="noConversion"/>
  </si>
  <si>
    <t>월/분기/주</t>
    <phoneticPr fontId="2" type="noConversion"/>
  </si>
  <si>
    <t>계획</t>
    <phoneticPr fontId="2" type="noConversion"/>
  </si>
  <si>
    <t>내게 필요한 것 / 해야할 것</t>
    <phoneticPr fontId="2" type="noConversion"/>
  </si>
  <si>
    <t>기타</t>
    <phoneticPr fontId="2" type="noConversion"/>
  </si>
  <si>
    <t>전반적인 계획</t>
    <phoneticPr fontId="2" type="noConversion"/>
  </si>
  <si>
    <t>■직업
  -
■직장
  -
■직위/직책
  -
■실무역량
  -
■기타역량
  -
■학력
  -
■자격증
  -
■어학
  -</t>
    <phoneticPr fontId="2" type="noConversion"/>
  </si>
  <si>
    <t>10년차</t>
    <phoneticPr fontId="2" type="noConversion"/>
  </si>
  <si>
    <t>5년차</t>
    <phoneticPr fontId="2" type="noConversion"/>
  </si>
  <si>
    <t>3년차</t>
    <phoneticPr fontId="2" type="noConversion"/>
  </si>
  <si>
    <t>2년차</t>
    <phoneticPr fontId="2" type="noConversion"/>
  </si>
  <si>
    <t>1/4분기</t>
    <phoneticPr fontId="2" type="noConversion"/>
  </si>
  <si>
    <t>2/4분기</t>
    <phoneticPr fontId="2" type="noConversion"/>
  </si>
  <si>
    <t>3/4분기</t>
    <phoneticPr fontId="2" type="noConversion"/>
  </si>
  <si>
    <t>4/4분기</t>
    <phoneticPr fontId="2" type="noConversion"/>
  </si>
  <si>
    <t>1년차</t>
    <phoneticPr fontId="2" type="noConversion"/>
  </si>
  <si>
    <t>□□□의 10년 계획</t>
    <phoneticPr fontId="2" type="noConversion"/>
  </si>
</sst>
</file>

<file path=xl/styles.xml><?xml version="1.0" encoding="utf-8"?>
<styleSheet xmlns="http://schemas.openxmlformats.org/spreadsheetml/2006/main">
  <fonts count="2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sz val="10"/>
      <color theme="0"/>
      <name val="맑은 고딕"/>
      <family val="2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4"/>
      <name val="맑은 고딕"/>
      <family val="3"/>
      <charset val="129"/>
    </font>
    <font>
      <sz val="9"/>
      <name val="맑은 고딕"/>
      <family val="3"/>
      <charset val="129"/>
    </font>
    <font>
      <b/>
      <sz val="10"/>
      <color theme="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b/>
      <sz val="14"/>
      <name val="돋움"/>
      <family val="3"/>
      <charset val="129"/>
    </font>
    <font>
      <sz val="11"/>
      <name val="돋움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12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theme="1" tint="0.34998626667073579"/>
      <name val="맑은 고딕"/>
      <family val="3"/>
      <charset val="129"/>
    </font>
    <font>
      <b/>
      <sz val="14"/>
      <color theme="1"/>
      <name val="맑은 고딕"/>
      <family val="3"/>
      <charset val="129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/>
      <right style="thin">
        <color theme="6" tint="-0.249977111117893"/>
      </right>
      <top/>
      <bottom/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theme="7" tint="-0.249977111117893"/>
      </left>
      <right/>
      <top/>
      <bottom style="thin">
        <color theme="7" tint="-0.249977111117893"/>
      </bottom>
      <diagonal/>
    </border>
    <border>
      <left/>
      <right/>
      <top/>
      <bottom style="thin">
        <color theme="7" tint="-0.249977111117893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</borders>
  <cellStyleXfs count="9">
    <xf numFmtId="0" fontId="0" fillId="0" borderId="0"/>
    <xf numFmtId="0" fontId="4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4" borderId="12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4">
    <xf numFmtId="0" fontId="0" fillId="0" borderId="0" xfId="0"/>
    <xf numFmtId="0" fontId="10" fillId="3" borderId="1" xfId="2" applyFont="1" applyBorder="1" applyAlignment="1">
      <alignment horizontal="center" vertical="center"/>
    </xf>
    <xf numFmtId="0" fontId="11" fillId="2" borderId="10" xfId="1" applyFont="1" applyBorder="1" applyAlignment="1">
      <alignment horizontal="center"/>
    </xf>
    <xf numFmtId="0" fontId="11" fillId="2" borderId="11" xfId="1" applyFont="1" applyBorder="1" applyAlignment="1">
      <alignment horizontal="center"/>
    </xf>
    <xf numFmtId="0" fontId="10" fillId="3" borderId="3" xfId="2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7" fillId="3" borderId="1" xfId="2" applyFont="1" applyBorder="1" applyAlignment="1">
      <alignment horizontal="center" vertical="center"/>
    </xf>
    <xf numFmtId="0" fontId="7" fillId="3" borderId="2" xfId="2" applyFont="1" applyBorder="1" applyAlignment="1">
      <alignment horizontal="center" vertical="center"/>
    </xf>
    <xf numFmtId="0" fontId="19" fillId="9" borderId="0" xfId="8" applyFont="1" applyFill="1">
      <alignment vertical="center"/>
    </xf>
    <xf numFmtId="0" fontId="19" fillId="9" borderId="0" xfId="8" applyFont="1" applyFill="1" applyBorder="1">
      <alignment vertical="center"/>
    </xf>
    <xf numFmtId="0" fontId="19" fillId="9" borderId="0" xfId="8" applyFont="1" applyFill="1" applyBorder="1" applyAlignment="1">
      <alignment vertical="center"/>
    </xf>
    <xf numFmtId="0" fontId="19" fillId="9" borderId="37" xfId="8" applyFont="1" applyFill="1" applyBorder="1">
      <alignment vertical="center"/>
    </xf>
    <xf numFmtId="0" fontId="19" fillId="9" borderId="8" xfId="8" applyFont="1" applyFill="1" applyBorder="1">
      <alignment vertical="center"/>
    </xf>
    <xf numFmtId="0" fontId="19" fillId="9" borderId="36" xfId="8" applyFont="1" applyFill="1" applyBorder="1">
      <alignment vertical="center"/>
    </xf>
    <xf numFmtId="0" fontId="19" fillId="9" borderId="40" xfId="8" applyFont="1" applyFill="1" applyBorder="1">
      <alignment vertical="center"/>
    </xf>
    <xf numFmtId="0" fontId="19" fillId="9" borderId="42" xfId="8" applyFont="1" applyFill="1" applyBorder="1">
      <alignment vertical="center"/>
    </xf>
    <xf numFmtId="0" fontId="19" fillId="9" borderId="9" xfId="8" applyFont="1" applyFill="1" applyBorder="1">
      <alignment vertical="center"/>
    </xf>
    <xf numFmtId="0" fontId="19" fillId="9" borderId="38" xfId="8" applyFont="1" applyFill="1" applyBorder="1">
      <alignment vertical="center"/>
    </xf>
    <xf numFmtId="0" fontId="19" fillId="9" borderId="39" xfId="8" applyFont="1" applyFill="1" applyBorder="1">
      <alignment vertical="center"/>
    </xf>
    <xf numFmtId="0" fontId="19" fillId="9" borderId="17" xfId="8" applyFont="1" applyFill="1" applyBorder="1">
      <alignment vertical="center"/>
    </xf>
    <xf numFmtId="0" fontId="19" fillId="9" borderId="44" xfId="8" applyFont="1" applyFill="1" applyBorder="1">
      <alignment vertical="center"/>
    </xf>
    <xf numFmtId="0" fontId="19" fillId="9" borderId="43" xfId="8" applyFont="1" applyFill="1" applyBorder="1">
      <alignment vertical="center"/>
    </xf>
    <xf numFmtId="0" fontId="19" fillId="9" borderId="23" xfId="8" applyFont="1" applyFill="1" applyBorder="1">
      <alignment vertical="center"/>
    </xf>
    <xf numFmtId="0" fontId="19" fillId="9" borderId="46" xfId="8" applyFont="1" applyFill="1" applyBorder="1">
      <alignment vertical="center"/>
    </xf>
    <xf numFmtId="0" fontId="19" fillId="9" borderId="2" xfId="8" applyFont="1" applyFill="1" applyBorder="1">
      <alignment vertical="center"/>
    </xf>
    <xf numFmtId="0" fontId="19" fillId="9" borderId="16" xfId="8" applyFont="1" applyFill="1" applyBorder="1">
      <alignment vertical="center"/>
    </xf>
    <xf numFmtId="0" fontId="19" fillId="9" borderId="2" xfId="8" quotePrefix="1" applyFont="1" applyFill="1" applyBorder="1">
      <alignment vertical="center"/>
    </xf>
    <xf numFmtId="0" fontId="19" fillId="9" borderId="14" xfId="8" applyFont="1" applyFill="1" applyBorder="1" applyAlignment="1">
      <alignment vertical="center"/>
    </xf>
    <xf numFmtId="0" fontId="19" fillId="9" borderId="21" xfId="8" applyFont="1" applyFill="1" applyBorder="1" applyAlignment="1">
      <alignment vertical="center"/>
    </xf>
    <xf numFmtId="0" fontId="19" fillId="9" borderId="48" xfId="8" applyFont="1" applyFill="1" applyBorder="1">
      <alignment vertical="center"/>
    </xf>
    <xf numFmtId="0" fontId="19" fillId="9" borderId="49" xfId="8" applyFont="1" applyFill="1" applyBorder="1">
      <alignment vertical="center"/>
    </xf>
    <xf numFmtId="0" fontId="19" fillId="9" borderId="50" xfId="8" applyFont="1" applyFill="1" applyBorder="1">
      <alignment vertical="center"/>
    </xf>
    <xf numFmtId="0" fontId="19" fillId="9" borderId="51" xfId="8" applyFont="1" applyFill="1" applyBorder="1">
      <alignment vertical="center"/>
    </xf>
    <xf numFmtId="0" fontId="19" fillId="9" borderId="52" xfId="8" applyFont="1" applyFill="1" applyBorder="1">
      <alignment vertical="center"/>
    </xf>
    <xf numFmtId="0" fontId="19" fillId="9" borderId="53" xfId="8" applyFont="1" applyFill="1" applyBorder="1">
      <alignment vertical="center"/>
    </xf>
    <xf numFmtId="0" fontId="19" fillId="9" borderId="54" xfId="8" applyFont="1" applyFill="1" applyBorder="1">
      <alignment vertical="center"/>
    </xf>
    <xf numFmtId="0" fontId="19" fillId="9" borderId="57" xfId="8" applyFont="1" applyFill="1" applyBorder="1">
      <alignment vertical="center"/>
    </xf>
    <xf numFmtId="0" fontId="19" fillId="9" borderId="55" xfId="8" applyFont="1" applyFill="1" applyBorder="1">
      <alignment vertical="center"/>
    </xf>
    <xf numFmtId="0" fontId="19" fillId="9" borderId="58" xfId="8" applyFont="1" applyFill="1" applyBorder="1">
      <alignment vertical="center"/>
    </xf>
    <xf numFmtId="0" fontId="19" fillId="9" borderId="59" xfId="8" applyFont="1" applyFill="1" applyBorder="1">
      <alignment vertical="center"/>
    </xf>
    <xf numFmtId="0" fontId="19" fillId="9" borderId="19" xfId="8" applyFont="1" applyFill="1" applyBorder="1">
      <alignment vertical="center"/>
    </xf>
    <xf numFmtId="0" fontId="19" fillId="9" borderId="60" xfId="8" applyFont="1" applyFill="1" applyBorder="1">
      <alignment vertical="center"/>
    </xf>
    <xf numFmtId="0" fontId="19" fillId="9" borderId="61" xfId="8" applyFont="1" applyFill="1" applyBorder="1">
      <alignment vertical="center"/>
    </xf>
    <xf numFmtId="0" fontId="19" fillId="9" borderId="62" xfId="8" applyFont="1" applyFill="1" applyBorder="1">
      <alignment vertical="center"/>
    </xf>
    <xf numFmtId="0" fontId="19" fillId="9" borderId="22" xfId="8" applyFont="1" applyFill="1" applyBorder="1">
      <alignment vertical="center"/>
    </xf>
    <xf numFmtId="0" fontId="19" fillId="9" borderId="45" xfId="8" applyFont="1" applyFill="1" applyBorder="1">
      <alignment vertical="center"/>
    </xf>
    <xf numFmtId="0" fontId="19" fillId="9" borderId="63" xfId="8" applyFont="1" applyFill="1" applyBorder="1">
      <alignment vertical="center"/>
    </xf>
    <xf numFmtId="0" fontId="19" fillId="9" borderId="64" xfId="8" applyFont="1" applyFill="1" applyBorder="1">
      <alignment vertical="center"/>
    </xf>
    <xf numFmtId="0" fontId="19" fillId="9" borderId="65" xfId="8" applyFont="1" applyFill="1" applyBorder="1">
      <alignment vertical="center"/>
    </xf>
    <xf numFmtId="0" fontId="19" fillId="9" borderId="66" xfId="8" applyFont="1" applyFill="1" applyBorder="1">
      <alignment vertical="center"/>
    </xf>
    <xf numFmtId="0" fontId="19" fillId="9" borderId="67" xfId="8" applyFont="1" applyFill="1" applyBorder="1">
      <alignment vertical="center"/>
    </xf>
    <xf numFmtId="0" fontId="19" fillId="9" borderId="70" xfId="8" applyFont="1" applyFill="1" applyBorder="1">
      <alignment vertical="center"/>
    </xf>
    <xf numFmtId="0" fontId="19" fillId="9" borderId="69" xfId="8" applyFont="1" applyFill="1" applyBorder="1">
      <alignment vertical="center"/>
    </xf>
    <xf numFmtId="0" fontId="20" fillId="10" borderId="35" xfId="8" applyFont="1" applyFill="1" applyBorder="1" applyAlignment="1">
      <alignment horizontal="center" vertical="center"/>
    </xf>
    <xf numFmtId="0" fontId="20" fillId="10" borderId="18" xfId="8" applyFont="1" applyFill="1" applyBorder="1" applyAlignment="1">
      <alignment horizontal="center" vertical="center"/>
    </xf>
    <xf numFmtId="0" fontId="20" fillId="12" borderId="20" xfId="8" applyFont="1" applyFill="1" applyBorder="1" applyAlignment="1">
      <alignment horizontal="center" vertical="center"/>
    </xf>
    <xf numFmtId="0" fontId="20" fillId="12" borderId="18" xfId="8" applyFont="1" applyFill="1" applyBorder="1" applyAlignment="1">
      <alignment horizontal="center" vertical="center"/>
    </xf>
    <xf numFmtId="0" fontId="20" fillId="11" borderId="35" xfId="8" applyFont="1" applyFill="1" applyBorder="1" applyAlignment="1">
      <alignment horizontal="center" vertical="center"/>
    </xf>
    <xf numFmtId="0" fontId="20" fillId="11" borderId="18" xfId="8" applyFont="1" applyFill="1" applyBorder="1" applyAlignment="1">
      <alignment horizontal="center" vertical="center"/>
    </xf>
    <xf numFmtId="0" fontId="20" fillId="11" borderId="5" xfId="8" applyFont="1" applyFill="1" applyBorder="1" applyAlignment="1">
      <alignment horizontal="center" vertical="center"/>
    </xf>
    <xf numFmtId="0" fontId="20" fillId="14" borderId="18" xfId="8" applyFont="1" applyFill="1" applyBorder="1" applyAlignment="1">
      <alignment horizontal="center" vertical="center"/>
    </xf>
    <xf numFmtId="0" fontId="20" fillId="15" borderId="20" xfId="8" applyFont="1" applyFill="1" applyBorder="1" applyAlignment="1">
      <alignment horizontal="center" vertical="center"/>
    </xf>
    <xf numFmtId="0" fontId="20" fillId="15" borderId="18" xfId="8" applyFont="1" applyFill="1" applyBorder="1" applyAlignment="1">
      <alignment horizontal="center" vertical="center"/>
    </xf>
    <xf numFmtId="0" fontId="20" fillId="17" borderId="35" xfId="8" applyFont="1" applyFill="1" applyBorder="1" applyAlignment="1">
      <alignment horizontal="center" vertical="center"/>
    </xf>
    <xf numFmtId="0" fontId="20" fillId="17" borderId="18" xfId="8" applyFont="1" applyFill="1" applyBorder="1" applyAlignment="1">
      <alignment horizontal="center" vertical="center"/>
    </xf>
    <xf numFmtId="0" fontId="20" fillId="16" borderId="20" xfId="8" applyFont="1" applyFill="1" applyBorder="1" applyAlignment="1">
      <alignment horizontal="center" vertical="center"/>
    </xf>
    <xf numFmtId="0" fontId="20" fillId="16" borderId="18" xfId="8" applyFont="1" applyFill="1" applyBorder="1" applyAlignment="1">
      <alignment horizontal="center" vertical="center"/>
    </xf>
    <xf numFmtId="0" fontId="20" fillId="16" borderId="68" xfId="8" applyFont="1" applyFill="1" applyBorder="1" applyAlignment="1">
      <alignment horizontal="center" vertical="center"/>
    </xf>
    <xf numFmtId="0" fontId="20" fillId="13" borderId="18" xfId="8" applyFont="1" applyFill="1" applyBorder="1" applyAlignment="1">
      <alignment horizontal="center" vertical="center"/>
    </xf>
    <xf numFmtId="0" fontId="20" fillId="13" borderId="5" xfId="8" applyFont="1" applyFill="1" applyBorder="1" applyAlignment="1">
      <alignment horizontal="center" vertical="center"/>
    </xf>
    <xf numFmtId="0" fontId="16" fillId="5" borderId="13" xfId="4" applyFont="1" applyBorder="1" applyAlignment="1">
      <alignment vertical="center"/>
    </xf>
    <xf numFmtId="0" fontId="16" fillId="5" borderId="47" xfId="4" applyFont="1" applyBorder="1">
      <alignment vertical="center"/>
    </xf>
    <xf numFmtId="0" fontId="16" fillId="5" borderId="13" xfId="4" applyFont="1" applyBorder="1">
      <alignment vertical="center"/>
    </xf>
    <xf numFmtId="0" fontId="16" fillId="5" borderId="56" xfId="4" applyFont="1" applyBorder="1">
      <alignment vertical="center"/>
    </xf>
    <xf numFmtId="0" fontId="16" fillId="5" borderId="41" xfId="4" applyFont="1" applyBorder="1">
      <alignment vertical="center"/>
    </xf>
    <xf numFmtId="0" fontId="5" fillId="0" borderId="24" xfId="0" applyFont="1" applyFill="1" applyBorder="1"/>
    <xf numFmtId="0" fontId="5" fillId="0" borderId="26" xfId="0" applyFont="1" applyFill="1" applyBorder="1"/>
    <xf numFmtId="0" fontId="5" fillId="0" borderId="0" xfId="0" applyFont="1" applyFill="1" applyBorder="1"/>
    <xf numFmtId="0" fontId="5" fillId="0" borderId="25" xfId="0" applyFont="1" applyFill="1" applyBorder="1"/>
    <xf numFmtId="0" fontId="5" fillId="0" borderId="27" xfId="0" applyFont="1" applyFill="1" applyBorder="1"/>
    <xf numFmtId="0" fontId="5" fillId="9" borderId="0" xfId="0" applyFont="1" applyFill="1"/>
    <xf numFmtId="0" fontId="5" fillId="9" borderId="24" xfId="0" applyFont="1" applyFill="1" applyBorder="1"/>
    <xf numFmtId="0" fontId="5" fillId="9" borderId="26" xfId="0" applyFont="1" applyFill="1" applyBorder="1"/>
    <xf numFmtId="0" fontId="5" fillId="9" borderId="0" xfId="0" applyFont="1" applyFill="1" applyBorder="1"/>
    <xf numFmtId="0" fontId="13" fillId="9" borderId="0" xfId="0" applyFont="1" applyFill="1"/>
    <xf numFmtId="0" fontId="13" fillId="0" borderId="30" xfId="0" applyFont="1" applyFill="1" applyBorder="1"/>
    <xf numFmtId="0" fontId="13" fillId="0" borderId="0" xfId="0" applyFont="1" applyFill="1" applyBorder="1"/>
    <xf numFmtId="0" fontId="13" fillId="0" borderId="31" xfId="0" applyFont="1" applyFill="1" applyBorder="1"/>
    <xf numFmtId="0" fontId="13" fillId="0" borderId="32" xfId="0" applyFont="1" applyFill="1" applyBorder="1"/>
    <xf numFmtId="0" fontId="13" fillId="0" borderId="33" xfId="0" applyFont="1" applyFill="1" applyBorder="1"/>
    <xf numFmtId="0" fontId="13" fillId="0" borderId="34" xfId="0" applyFont="1" applyFill="1" applyBorder="1"/>
    <xf numFmtId="0" fontId="8" fillId="9" borderId="0" xfId="0" applyFont="1" applyFill="1" applyAlignment="1">
      <alignment horizontal="center"/>
    </xf>
    <xf numFmtId="0" fontId="5" fillId="9" borderId="9" xfId="0" applyFont="1" applyFill="1" applyBorder="1"/>
    <xf numFmtId="14" fontId="5" fillId="9" borderId="0" xfId="0" applyNumberFormat="1" applyFont="1" applyFill="1"/>
    <xf numFmtId="0" fontId="14" fillId="9" borderId="0" xfId="0" applyFont="1" applyFill="1"/>
    <xf numFmtId="0" fontId="17" fillId="6" borderId="76" xfId="5" applyFont="1" applyBorder="1" applyAlignment="1">
      <alignment horizontal="center"/>
    </xf>
    <xf numFmtId="0" fontId="17" fillId="6" borderId="77" xfId="5" applyFont="1" applyBorder="1" applyAlignment="1">
      <alignment horizontal="center"/>
    </xf>
    <xf numFmtId="0" fontId="17" fillId="6" borderId="78" xfId="5" applyFont="1" applyBorder="1" applyAlignment="1">
      <alignment horizontal="center"/>
    </xf>
    <xf numFmtId="0" fontId="3" fillId="7" borderId="73" xfId="6" applyBorder="1" applyAlignment="1">
      <alignment horizontal="center"/>
    </xf>
    <xf numFmtId="0" fontId="3" fillId="7" borderId="74" xfId="6" applyBorder="1" applyAlignment="1">
      <alignment horizontal="center"/>
    </xf>
    <xf numFmtId="0" fontId="3" fillId="7" borderId="75" xfId="6" applyBorder="1" applyAlignment="1">
      <alignment horizontal="center"/>
    </xf>
    <xf numFmtId="0" fontId="5" fillId="0" borderId="71" xfId="0" applyFont="1" applyFill="1" applyBorder="1" applyAlignment="1">
      <alignment horizontal="center" vertical="top"/>
    </xf>
    <xf numFmtId="0" fontId="5" fillId="0" borderId="72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8" fillId="4" borderId="12" xfId="3" applyFont="1" applyAlignment="1">
      <alignment horizontal="center"/>
    </xf>
    <xf numFmtId="0" fontId="18" fillId="7" borderId="15" xfId="6" applyFont="1" applyBorder="1" applyAlignment="1">
      <alignment horizontal="center"/>
    </xf>
    <xf numFmtId="0" fontId="18" fillId="7" borderId="14" xfId="6" applyFont="1" applyBorder="1" applyAlignment="1">
      <alignment horizontal="center"/>
    </xf>
    <xf numFmtId="0" fontId="18" fillId="7" borderId="10" xfId="6" applyFont="1" applyBorder="1" applyAlignment="1">
      <alignment horizontal="center"/>
    </xf>
    <xf numFmtId="0" fontId="5" fillId="12" borderId="71" xfId="0" applyFont="1" applyFill="1" applyBorder="1" applyAlignment="1">
      <alignment horizontal="center" vertical="top"/>
    </xf>
    <xf numFmtId="0" fontId="5" fillId="12" borderId="72" xfId="0" applyFont="1" applyFill="1" applyBorder="1" applyAlignment="1">
      <alignment horizontal="center" vertical="top"/>
    </xf>
    <xf numFmtId="0" fontId="5" fillId="12" borderId="28" xfId="0" applyFont="1" applyFill="1" applyBorder="1" applyAlignment="1">
      <alignment horizontal="center" vertical="top"/>
    </xf>
    <xf numFmtId="0" fontId="5" fillId="12" borderId="29" xfId="0" applyFont="1" applyFill="1" applyBorder="1" applyAlignment="1">
      <alignment horizontal="center" vertical="top"/>
    </xf>
    <xf numFmtId="0" fontId="18" fillId="5" borderId="15" xfId="4" applyFont="1" applyBorder="1" applyAlignment="1">
      <alignment horizontal="center"/>
    </xf>
    <xf numFmtId="0" fontId="18" fillId="5" borderId="14" xfId="4" applyFont="1" applyBorder="1" applyAlignment="1">
      <alignment horizontal="center"/>
    </xf>
    <xf numFmtId="0" fontId="18" fillId="5" borderId="10" xfId="4" applyFont="1" applyBorder="1" applyAlignment="1">
      <alignment horizontal="center"/>
    </xf>
    <xf numFmtId="0" fontId="18" fillId="6" borderId="15" xfId="5" applyFont="1" applyBorder="1" applyAlignment="1">
      <alignment horizontal="center"/>
    </xf>
    <xf numFmtId="0" fontId="18" fillId="6" borderId="14" xfId="5" applyFont="1" applyBorder="1" applyAlignment="1">
      <alignment horizontal="center"/>
    </xf>
    <xf numFmtId="0" fontId="18" fillId="6" borderId="10" xfId="5" applyFont="1" applyBorder="1" applyAlignment="1">
      <alignment horizontal="center"/>
    </xf>
    <xf numFmtId="0" fontId="18" fillId="8" borderId="15" xfId="7" applyFont="1" applyBorder="1" applyAlignment="1">
      <alignment horizontal="center"/>
    </xf>
    <xf numFmtId="0" fontId="18" fillId="8" borderId="14" xfId="7" applyFont="1" applyBorder="1" applyAlignment="1">
      <alignment horizontal="center"/>
    </xf>
    <xf numFmtId="0" fontId="18" fillId="8" borderId="10" xfId="7" applyFont="1" applyBorder="1" applyAlignment="1">
      <alignment horizontal="center"/>
    </xf>
    <xf numFmtId="0" fontId="7" fillId="3" borderId="1" xfId="2" applyFont="1" applyBorder="1" applyAlignment="1">
      <alignment horizontal="center" vertical="center"/>
    </xf>
    <xf numFmtId="0" fontId="7" fillId="3" borderId="2" xfId="2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14" fontId="12" fillId="2" borderId="8" xfId="1" applyNumberFormat="1" applyFont="1" applyBorder="1" applyAlignment="1">
      <alignment horizontal="center"/>
    </xf>
    <xf numFmtId="14" fontId="12" fillId="2" borderId="5" xfId="1" applyNumberFormat="1" applyFont="1" applyBorder="1" applyAlignment="1">
      <alignment horizontal="center"/>
    </xf>
    <xf numFmtId="0" fontId="6" fillId="3" borderId="1" xfId="2" applyFont="1" applyBorder="1" applyAlignment="1">
      <alignment horizontal="center" vertical="center"/>
    </xf>
    <xf numFmtId="0" fontId="7" fillId="3" borderId="15" xfId="2" applyFont="1" applyBorder="1" applyAlignment="1">
      <alignment horizontal="center" vertical="center"/>
    </xf>
    <xf numFmtId="0" fontId="7" fillId="3" borderId="10" xfId="2" applyFont="1" applyBorder="1" applyAlignment="1">
      <alignment horizontal="center" vertical="center"/>
    </xf>
    <xf numFmtId="0" fontId="21" fillId="4" borderId="12" xfId="3" applyFont="1" applyAlignment="1">
      <alignment horizontal="center" vertical="center"/>
    </xf>
    <xf numFmtId="0" fontId="19" fillId="9" borderId="55" xfId="8" applyFont="1" applyFill="1" applyBorder="1" applyAlignment="1">
      <alignment vertical="center"/>
    </xf>
    <xf numFmtId="0" fontId="19" fillId="9" borderId="57" xfId="8" applyFont="1" applyFill="1" applyBorder="1" applyAlignment="1">
      <alignment vertical="center"/>
    </xf>
    <xf numFmtId="0" fontId="19" fillId="9" borderId="37" xfId="8" applyFont="1" applyFill="1" applyBorder="1" applyAlignment="1">
      <alignment vertical="center"/>
    </xf>
    <xf numFmtId="0" fontId="19" fillId="9" borderId="8" xfId="8" applyFont="1" applyFill="1" applyBorder="1" applyAlignment="1">
      <alignment vertical="center"/>
    </xf>
    <xf numFmtId="0" fontId="16" fillId="5" borderId="35" xfId="4" applyFont="1" applyBorder="1" applyAlignment="1">
      <alignment horizontal="center" vertical="center"/>
    </xf>
    <xf numFmtId="0" fontId="16" fillId="5" borderId="18" xfId="4" applyFont="1" applyBorder="1" applyAlignment="1">
      <alignment horizontal="center" vertical="center"/>
    </xf>
    <xf numFmtId="0" fontId="16" fillId="5" borderId="5" xfId="4" applyFont="1" applyBorder="1" applyAlignment="1">
      <alignment horizontal="center" vertical="center"/>
    </xf>
  </cellXfs>
  <cellStyles count="9">
    <cellStyle name="40% - 강조색4" xfId="1" builtinId="43"/>
    <cellStyle name="60% - 강조색4" xfId="2" builtinId="44"/>
    <cellStyle name="강조색1" xfId="4" builtinId="29"/>
    <cellStyle name="강조색3" xfId="5" builtinId="37"/>
    <cellStyle name="강조색4" xfId="6" builtinId="41"/>
    <cellStyle name="강조색5" xfId="7" builtinId="45"/>
    <cellStyle name="메모" xfId="3" builtinId="10"/>
    <cellStyle name="표준" xfId="0" builtinId="0"/>
    <cellStyle name="표준 2" xfId="8"/>
  </cellStyles>
  <dxfs count="8"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19050</xdr:rowOff>
    </xdr:from>
    <xdr:to>
      <xdr:col>12</xdr:col>
      <xdr:colOff>714375</xdr:colOff>
      <xdr:row>20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1781175"/>
          <a:ext cx="9086850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9525</xdr:colOff>
      <xdr:row>25</xdr:row>
      <xdr:rowOff>47625</xdr:rowOff>
    </xdr:from>
    <xdr:to>
      <xdr:col>12</xdr:col>
      <xdr:colOff>723900</xdr:colOff>
      <xdr:row>43</xdr:row>
      <xdr:rowOff>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3943350"/>
          <a:ext cx="9096375" cy="2695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46</xdr:row>
      <xdr:rowOff>57150</xdr:rowOff>
    </xdr:from>
    <xdr:to>
      <xdr:col>12</xdr:col>
      <xdr:colOff>704850</xdr:colOff>
      <xdr:row>86</xdr:row>
      <xdr:rowOff>85725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7153275"/>
          <a:ext cx="9086850" cy="6124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0</xdr:colOff>
      <xdr:row>99</xdr:row>
      <xdr:rowOff>38100</xdr:rowOff>
    </xdr:from>
    <xdr:to>
      <xdr:col>12</xdr:col>
      <xdr:colOff>238125</xdr:colOff>
      <xdr:row>113</xdr:row>
      <xdr:rowOff>133350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0050" y="14297025"/>
          <a:ext cx="8620125" cy="2228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27"/>
  <sheetViews>
    <sheetView tabSelected="1" topLeftCell="A43" workbookViewId="0"/>
  </sheetViews>
  <sheetFormatPr defaultRowHeight="12"/>
  <cols>
    <col min="1" max="1" width="4.6640625" style="89" customWidth="1"/>
    <col min="2" max="16384" width="8.88671875" style="89"/>
  </cols>
  <sheetData>
    <row r="1" spans="2:2" ht="12.75" customHeight="1"/>
    <row r="2" spans="2:2" ht="20.25" customHeight="1">
      <c r="B2" s="99" t="s">
        <v>1</v>
      </c>
    </row>
    <row r="4" spans="2:2">
      <c r="B4" s="89" t="s">
        <v>2</v>
      </c>
    </row>
    <row r="5" spans="2:2">
      <c r="B5" s="89" t="s">
        <v>3</v>
      </c>
    </row>
    <row r="6" spans="2:2">
      <c r="B6" s="89" t="s">
        <v>4</v>
      </c>
    </row>
    <row r="7" spans="2:2">
      <c r="B7" s="89" t="s">
        <v>5</v>
      </c>
    </row>
    <row r="8" spans="2:2">
      <c r="B8" s="89" t="s">
        <v>7</v>
      </c>
    </row>
    <row r="9" spans="2:2">
      <c r="B9" s="89" t="s">
        <v>6</v>
      </c>
    </row>
    <row r="11" spans="2:2">
      <c r="B11" s="89" t="s">
        <v>8</v>
      </c>
    </row>
    <row r="24" spans="2:2">
      <c r="B24" s="89" t="s">
        <v>9</v>
      </c>
    </row>
    <row r="25" spans="2:2">
      <c r="B25" s="89" t="s">
        <v>10</v>
      </c>
    </row>
    <row r="46" spans="2:2">
      <c r="B46" s="89" t="s">
        <v>11</v>
      </c>
    </row>
    <row r="89" spans="2:2">
      <c r="B89" s="89" t="s">
        <v>12</v>
      </c>
    </row>
    <row r="90" spans="2:2">
      <c r="B90" s="89" t="s">
        <v>25</v>
      </c>
    </row>
    <row r="91" spans="2:2">
      <c r="B91" s="89" t="s">
        <v>26</v>
      </c>
    </row>
    <row r="92" spans="2:2">
      <c r="B92" s="89" t="s">
        <v>27</v>
      </c>
    </row>
    <row r="93" spans="2:2">
      <c r="B93" s="89" t="s">
        <v>28</v>
      </c>
    </row>
    <row r="94" spans="2:2">
      <c r="B94" s="89" t="s">
        <v>29</v>
      </c>
    </row>
    <row r="95" spans="2:2">
      <c r="B95" s="89" t="s">
        <v>30</v>
      </c>
    </row>
    <row r="96" spans="2:2">
      <c r="B96" s="89" t="s">
        <v>31</v>
      </c>
    </row>
    <row r="97" spans="2:2">
      <c r="B97" s="89" t="s">
        <v>13</v>
      </c>
    </row>
    <row r="98" spans="2:2">
      <c r="B98" s="89" t="s">
        <v>14</v>
      </c>
    </row>
    <row r="99" spans="2:2">
      <c r="B99" s="89" t="s">
        <v>15</v>
      </c>
    </row>
    <row r="117" spans="2:2">
      <c r="B117" s="89" t="s">
        <v>16</v>
      </c>
    </row>
    <row r="118" spans="2:2">
      <c r="B118" s="89" t="s">
        <v>17</v>
      </c>
    </row>
    <row r="119" spans="2:2">
      <c r="B119" s="89" t="s">
        <v>18</v>
      </c>
    </row>
    <row r="121" spans="2:2">
      <c r="B121" s="89" t="s">
        <v>19</v>
      </c>
    </row>
    <row r="122" spans="2:2">
      <c r="B122" s="89" t="s">
        <v>20</v>
      </c>
    </row>
    <row r="123" spans="2:2">
      <c r="B123" s="89" t="s">
        <v>21</v>
      </c>
    </row>
    <row r="124" spans="2:2">
      <c r="B124" s="89" t="s">
        <v>22</v>
      </c>
    </row>
    <row r="126" spans="2:2">
      <c r="B126" s="89" t="s">
        <v>23</v>
      </c>
    </row>
    <row r="127" spans="2:2">
      <c r="B127" s="89" t="s">
        <v>24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workbookViewId="0"/>
  </sheetViews>
  <sheetFormatPr defaultRowHeight="13.5"/>
  <cols>
    <col min="1" max="1" width="2.21875" style="85" customWidth="1"/>
    <col min="2" max="16384" width="8.88671875" style="85"/>
  </cols>
  <sheetData>
    <row r="2" spans="1:12" ht="20.25">
      <c r="B2" s="110" t="s">
        <v>79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4" spans="1:12" ht="17.25">
      <c r="B4" s="100" t="s">
        <v>32</v>
      </c>
      <c r="C4" s="101"/>
      <c r="D4" s="102"/>
      <c r="E4" s="86"/>
      <c r="F4" s="86"/>
      <c r="G4" s="86"/>
      <c r="H4" s="86"/>
      <c r="I4" s="86"/>
      <c r="J4" s="86"/>
      <c r="K4" s="86"/>
      <c r="L4" s="86"/>
    </row>
    <row r="5" spans="1:12">
      <c r="A5" s="87"/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</row>
    <row r="6" spans="1:12">
      <c r="A6" s="87"/>
      <c r="B6" s="82"/>
      <c r="C6" s="82"/>
      <c r="D6" s="82"/>
      <c r="E6" s="82"/>
      <c r="F6" s="82"/>
      <c r="G6" s="82"/>
      <c r="H6" s="82"/>
      <c r="I6" s="82"/>
      <c r="J6" s="82"/>
      <c r="K6" s="82"/>
      <c r="L6" s="81"/>
    </row>
    <row r="7" spans="1:12">
      <c r="A7" s="87"/>
      <c r="B7" s="82"/>
      <c r="C7" s="82"/>
      <c r="D7" s="82"/>
      <c r="E7" s="82"/>
      <c r="F7" s="82"/>
      <c r="G7" s="82"/>
      <c r="H7" s="82"/>
      <c r="I7" s="82"/>
      <c r="J7" s="82"/>
      <c r="K7" s="82"/>
      <c r="L7" s="81"/>
    </row>
    <row r="8" spans="1:12">
      <c r="A8" s="87"/>
      <c r="B8" s="82"/>
      <c r="C8" s="82"/>
      <c r="D8" s="82"/>
      <c r="E8" s="82"/>
      <c r="F8" s="82"/>
      <c r="G8" s="82"/>
      <c r="H8" s="82"/>
      <c r="I8" s="82"/>
      <c r="J8" s="82"/>
      <c r="K8" s="82"/>
      <c r="L8" s="81"/>
    </row>
    <row r="9" spans="1:12">
      <c r="A9" s="87"/>
      <c r="B9" s="82"/>
      <c r="C9" s="82"/>
      <c r="D9" s="82"/>
      <c r="E9" s="82"/>
      <c r="F9" s="82"/>
      <c r="G9" s="82"/>
      <c r="H9" s="82"/>
      <c r="I9" s="82"/>
      <c r="J9" s="82"/>
      <c r="K9" s="82"/>
      <c r="L9" s="81"/>
    </row>
    <row r="10" spans="1:12">
      <c r="A10" s="87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1"/>
    </row>
    <row r="11" spans="1:12">
      <c r="A11" s="87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1"/>
    </row>
    <row r="12" spans="1:12">
      <c r="A12" s="87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1"/>
    </row>
    <row r="13" spans="1:12">
      <c r="A13" s="87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1"/>
    </row>
    <row r="14" spans="1:12">
      <c r="A14" s="87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1"/>
    </row>
    <row r="15" spans="1:12">
      <c r="A15" s="87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1"/>
    </row>
    <row r="16" spans="1:12">
      <c r="A16" s="87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1"/>
    </row>
    <row r="17" spans="1:12">
      <c r="A17" s="87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1"/>
    </row>
    <row r="18" spans="1:12">
      <c r="A18" s="87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1"/>
    </row>
    <row r="19" spans="1:12">
      <c r="A19" s="87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1"/>
    </row>
    <row r="20" spans="1:12">
      <c r="A20" s="87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1"/>
    </row>
    <row r="21" spans="1:12">
      <c r="A21" s="87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1"/>
    </row>
    <row r="22" spans="1:12">
      <c r="A22" s="87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1"/>
    </row>
    <row r="23" spans="1:12">
      <c r="A23" s="87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1"/>
    </row>
    <row r="24" spans="1:12">
      <c r="A24" s="87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1"/>
    </row>
    <row r="25" spans="1:12">
      <c r="A25" s="87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1"/>
    </row>
    <row r="26" spans="1:12">
      <c r="A26" s="87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1"/>
    </row>
    <row r="27" spans="1:12">
      <c r="A27" s="87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1"/>
    </row>
    <row r="28" spans="1:12">
      <c r="A28" s="87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1"/>
    </row>
    <row r="29" spans="1:12">
      <c r="A29" s="87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1"/>
    </row>
    <row r="30" spans="1:12">
      <c r="A30" s="87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1"/>
    </row>
    <row r="31" spans="1:12">
      <c r="A31" s="87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1"/>
    </row>
    <row r="32" spans="1:12">
      <c r="A32" s="87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1"/>
    </row>
    <row r="33" spans="1:12">
      <c r="A33" s="87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1"/>
    </row>
    <row r="34" spans="1:12">
      <c r="A34" s="87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1"/>
    </row>
    <row r="35" spans="1:12">
      <c r="A35" s="87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4"/>
    </row>
    <row r="37" spans="1:12" ht="16.5">
      <c r="B37" s="103" t="s">
        <v>33</v>
      </c>
      <c r="C37" s="104"/>
      <c r="D37" s="105"/>
    </row>
    <row r="38" spans="1:12" ht="52.5" customHeight="1">
      <c r="B38" s="106" t="s">
        <v>34</v>
      </c>
      <c r="C38" s="107"/>
      <c r="D38" s="107"/>
      <c r="E38" s="108"/>
      <c r="F38" s="108"/>
      <c r="G38" s="108"/>
      <c r="H38" s="108"/>
      <c r="I38" s="108"/>
      <c r="J38" s="108"/>
      <c r="K38" s="108"/>
      <c r="L38" s="109"/>
    </row>
  </sheetData>
  <mergeCells count="4">
    <mergeCell ref="B4:D4"/>
    <mergeCell ref="B37:D37"/>
    <mergeCell ref="B38:L38"/>
    <mergeCell ref="B2:L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3"/>
  <sheetViews>
    <sheetView workbookViewId="0"/>
  </sheetViews>
  <sheetFormatPr defaultRowHeight="12"/>
  <cols>
    <col min="1" max="1" width="2.21875" style="89" customWidth="1"/>
    <col min="2" max="16384" width="8.88671875" style="89"/>
  </cols>
  <sheetData>
    <row r="1" spans="2:12" ht="13.5" customHeight="1"/>
    <row r="2" spans="2:12" ht="20.25">
      <c r="B2" s="110" t="str">
        <f>'1단계-목표설정'!B2</f>
        <v>□□□의 10년 계획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4" spans="2:12" ht="17.25">
      <c r="B4" s="111" t="s">
        <v>33</v>
      </c>
      <c r="C4" s="112"/>
      <c r="D4" s="113"/>
      <c r="E4" s="85"/>
      <c r="F4" s="85"/>
      <c r="G4" s="85"/>
      <c r="H4" s="85"/>
      <c r="I4" s="85"/>
      <c r="J4" s="85"/>
      <c r="K4" s="85"/>
      <c r="L4" s="85"/>
    </row>
    <row r="5" spans="2:12" ht="52.5" customHeight="1">
      <c r="B5" s="114" t="str">
        <f>'1단계-목표설정'!B38</f>
        <v>목표</v>
      </c>
      <c r="C5" s="115"/>
      <c r="D5" s="115"/>
      <c r="E5" s="116"/>
      <c r="F5" s="116"/>
      <c r="G5" s="116"/>
      <c r="H5" s="116"/>
      <c r="I5" s="116"/>
      <c r="J5" s="116"/>
      <c r="K5" s="116"/>
      <c r="L5" s="117"/>
    </row>
    <row r="8" spans="2:12" ht="17.25">
      <c r="B8" s="118" t="s">
        <v>40</v>
      </c>
      <c r="C8" s="119"/>
      <c r="D8" s="120"/>
      <c r="F8" s="121" t="s">
        <v>35</v>
      </c>
      <c r="G8" s="122"/>
      <c r="H8" s="123"/>
      <c r="J8" s="124" t="s">
        <v>41</v>
      </c>
      <c r="K8" s="125"/>
      <c r="L8" s="126"/>
    </row>
    <row r="9" spans="2:12">
      <c r="B9" s="90"/>
      <c r="C9" s="91"/>
      <c r="D9" s="92"/>
      <c r="F9" s="90"/>
      <c r="G9" s="91"/>
      <c r="H9" s="92"/>
      <c r="J9" s="90"/>
      <c r="K9" s="91"/>
      <c r="L9" s="92"/>
    </row>
    <row r="10" spans="2:12">
      <c r="B10" s="90"/>
      <c r="C10" s="91"/>
      <c r="D10" s="92"/>
      <c r="F10" s="90"/>
      <c r="G10" s="91"/>
      <c r="H10" s="92"/>
      <c r="J10" s="90"/>
      <c r="K10" s="91"/>
      <c r="L10" s="92"/>
    </row>
    <row r="11" spans="2:12">
      <c r="B11" s="90"/>
      <c r="C11" s="91"/>
      <c r="D11" s="92"/>
      <c r="F11" s="90"/>
      <c r="G11" s="91"/>
      <c r="H11" s="92"/>
      <c r="J11" s="90"/>
      <c r="K11" s="91"/>
      <c r="L11" s="92"/>
    </row>
    <row r="12" spans="2:12">
      <c r="B12" s="90"/>
      <c r="C12" s="91"/>
      <c r="D12" s="92"/>
      <c r="F12" s="90"/>
      <c r="G12" s="91"/>
      <c r="H12" s="92"/>
      <c r="J12" s="90"/>
      <c r="K12" s="91"/>
      <c r="L12" s="92"/>
    </row>
    <row r="13" spans="2:12">
      <c r="B13" s="90"/>
      <c r="C13" s="91"/>
      <c r="D13" s="92"/>
      <c r="F13" s="90"/>
      <c r="G13" s="91"/>
      <c r="H13" s="92"/>
      <c r="J13" s="90"/>
      <c r="K13" s="91"/>
      <c r="L13" s="92"/>
    </row>
    <row r="14" spans="2:12">
      <c r="B14" s="90"/>
      <c r="C14" s="91"/>
      <c r="D14" s="92"/>
      <c r="F14" s="90"/>
      <c r="G14" s="91"/>
      <c r="H14" s="92"/>
      <c r="J14" s="90"/>
      <c r="K14" s="91"/>
      <c r="L14" s="92"/>
    </row>
    <row r="15" spans="2:12">
      <c r="B15" s="90"/>
      <c r="C15" s="91"/>
      <c r="D15" s="92"/>
      <c r="F15" s="90"/>
      <c r="G15" s="91"/>
      <c r="H15" s="92"/>
      <c r="J15" s="90"/>
      <c r="K15" s="91"/>
      <c r="L15" s="92"/>
    </row>
    <row r="16" spans="2:12">
      <c r="B16" s="90"/>
      <c r="C16" s="91"/>
      <c r="D16" s="92"/>
      <c r="F16" s="90"/>
      <c r="G16" s="91"/>
      <c r="H16" s="92"/>
      <c r="J16" s="90"/>
      <c r="K16" s="91"/>
      <c r="L16" s="92"/>
    </row>
    <row r="17" spans="2:12">
      <c r="B17" s="90"/>
      <c r="C17" s="91"/>
      <c r="D17" s="92"/>
      <c r="F17" s="90"/>
      <c r="G17" s="91"/>
      <c r="H17" s="92"/>
      <c r="J17" s="90"/>
      <c r="K17" s="91"/>
      <c r="L17" s="92"/>
    </row>
    <row r="18" spans="2:12">
      <c r="B18" s="90"/>
      <c r="C18" s="91"/>
      <c r="D18" s="92"/>
      <c r="F18" s="90"/>
      <c r="G18" s="91"/>
      <c r="H18" s="92"/>
      <c r="J18" s="90"/>
      <c r="K18" s="91"/>
      <c r="L18" s="92"/>
    </row>
    <row r="19" spans="2:12">
      <c r="B19" s="90"/>
      <c r="C19" s="91"/>
      <c r="D19" s="92"/>
      <c r="F19" s="90"/>
      <c r="G19" s="91"/>
      <c r="H19" s="92"/>
      <c r="J19" s="90"/>
      <c r="K19" s="91"/>
      <c r="L19" s="92"/>
    </row>
    <row r="20" spans="2:12">
      <c r="B20" s="90"/>
      <c r="C20" s="91"/>
      <c r="D20" s="92"/>
      <c r="F20" s="90"/>
      <c r="G20" s="91"/>
      <c r="H20" s="92"/>
      <c r="J20" s="90"/>
      <c r="K20" s="91"/>
      <c r="L20" s="92"/>
    </row>
    <row r="21" spans="2:12">
      <c r="B21" s="90"/>
      <c r="C21" s="91"/>
      <c r="D21" s="92"/>
      <c r="F21" s="90"/>
      <c r="G21" s="91"/>
      <c r="H21" s="92"/>
      <c r="J21" s="90"/>
      <c r="K21" s="91"/>
      <c r="L21" s="92"/>
    </row>
    <row r="22" spans="2:12">
      <c r="B22" s="90"/>
      <c r="C22" s="91"/>
      <c r="D22" s="92"/>
      <c r="F22" s="90"/>
      <c r="G22" s="91"/>
      <c r="H22" s="92"/>
      <c r="J22" s="90"/>
      <c r="K22" s="91"/>
      <c r="L22" s="92"/>
    </row>
    <row r="23" spans="2:12">
      <c r="B23" s="90"/>
      <c r="C23" s="91"/>
      <c r="D23" s="92"/>
      <c r="F23" s="90"/>
      <c r="G23" s="91"/>
      <c r="H23" s="92"/>
      <c r="J23" s="90"/>
      <c r="K23" s="91"/>
      <c r="L23" s="92"/>
    </row>
    <row r="24" spans="2:12">
      <c r="B24" s="90"/>
      <c r="C24" s="91"/>
      <c r="D24" s="92"/>
      <c r="F24" s="90"/>
      <c r="G24" s="91"/>
      <c r="H24" s="92"/>
      <c r="J24" s="90"/>
      <c r="K24" s="91"/>
      <c r="L24" s="92"/>
    </row>
    <row r="25" spans="2:12">
      <c r="B25" s="90"/>
      <c r="C25" s="91"/>
      <c r="D25" s="92"/>
      <c r="F25" s="90"/>
      <c r="G25" s="91"/>
      <c r="H25" s="92"/>
      <c r="J25" s="90"/>
      <c r="K25" s="91"/>
      <c r="L25" s="92"/>
    </row>
    <row r="26" spans="2:12">
      <c r="B26" s="90"/>
      <c r="C26" s="91"/>
      <c r="D26" s="92"/>
      <c r="F26" s="90"/>
      <c r="G26" s="91"/>
      <c r="H26" s="92"/>
      <c r="J26" s="90"/>
      <c r="K26" s="91"/>
      <c r="L26" s="92"/>
    </row>
    <row r="27" spans="2:12">
      <c r="B27" s="90"/>
      <c r="C27" s="91"/>
      <c r="D27" s="92"/>
      <c r="F27" s="90"/>
      <c r="G27" s="91"/>
      <c r="H27" s="92"/>
      <c r="J27" s="90"/>
      <c r="K27" s="91"/>
      <c r="L27" s="92"/>
    </row>
    <row r="28" spans="2:12">
      <c r="B28" s="90"/>
      <c r="C28" s="91"/>
      <c r="D28" s="92"/>
      <c r="F28" s="90"/>
      <c r="G28" s="91"/>
      <c r="H28" s="92"/>
      <c r="J28" s="90"/>
      <c r="K28" s="91"/>
      <c r="L28" s="92"/>
    </row>
    <row r="29" spans="2:12">
      <c r="B29" s="90"/>
      <c r="C29" s="91"/>
      <c r="D29" s="92"/>
      <c r="F29" s="90"/>
      <c r="G29" s="91"/>
      <c r="H29" s="92"/>
      <c r="J29" s="90"/>
      <c r="K29" s="91"/>
      <c r="L29" s="92"/>
    </row>
    <row r="30" spans="2:12">
      <c r="B30" s="90"/>
      <c r="C30" s="91"/>
      <c r="D30" s="92"/>
      <c r="F30" s="90"/>
      <c r="G30" s="91"/>
      <c r="H30" s="92"/>
      <c r="J30" s="90"/>
      <c r="K30" s="91"/>
      <c r="L30" s="92"/>
    </row>
    <row r="31" spans="2:12">
      <c r="B31" s="90"/>
      <c r="C31" s="91"/>
      <c r="D31" s="92"/>
      <c r="F31" s="90"/>
      <c r="G31" s="91"/>
      <c r="H31" s="92"/>
      <c r="J31" s="90"/>
      <c r="K31" s="91"/>
      <c r="L31" s="92"/>
    </row>
    <row r="32" spans="2:12">
      <c r="B32" s="90"/>
      <c r="C32" s="91"/>
      <c r="D32" s="92"/>
      <c r="F32" s="90"/>
      <c r="G32" s="91"/>
      <c r="H32" s="92"/>
      <c r="J32" s="90"/>
      <c r="K32" s="91"/>
      <c r="L32" s="92"/>
    </row>
    <row r="33" spans="2:12">
      <c r="B33" s="90"/>
      <c r="C33" s="91"/>
      <c r="D33" s="92"/>
      <c r="F33" s="90"/>
      <c r="G33" s="91"/>
      <c r="H33" s="92"/>
      <c r="J33" s="90"/>
      <c r="K33" s="91"/>
      <c r="L33" s="92"/>
    </row>
    <row r="34" spans="2:12">
      <c r="B34" s="90"/>
      <c r="C34" s="91"/>
      <c r="D34" s="92"/>
      <c r="F34" s="90"/>
      <c r="G34" s="91"/>
      <c r="H34" s="92"/>
      <c r="J34" s="90"/>
      <c r="K34" s="91"/>
      <c r="L34" s="92"/>
    </row>
    <row r="35" spans="2:12">
      <c r="B35" s="90"/>
      <c r="C35" s="91"/>
      <c r="D35" s="92"/>
      <c r="F35" s="90"/>
      <c r="G35" s="91"/>
      <c r="H35" s="92"/>
      <c r="J35" s="90"/>
      <c r="K35" s="91"/>
      <c r="L35" s="92"/>
    </row>
    <row r="36" spans="2:12">
      <c r="B36" s="90"/>
      <c r="C36" s="91"/>
      <c r="D36" s="92"/>
      <c r="F36" s="90"/>
      <c r="G36" s="91"/>
      <c r="H36" s="92"/>
      <c r="J36" s="90"/>
      <c r="K36" s="91"/>
      <c r="L36" s="92"/>
    </row>
    <row r="37" spans="2:12">
      <c r="B37" s="90"/>
      <c r="C37" s="91"/>
      <c r="D37" s="92"/>
      <c r="F37" s="90"/>
      <c r="G37" s="91"/>
      <c r="H37" s="92"/>
      <c r="J37" s="90"/>
      <c r="K37" s="91"/>
      <c r="L37" s="92"/>
    </row>
    <row r="38" spans="2:12">
      <c r="B38" s="90"/>
      <c r="C38" s="91"/>
      <c r="D38" s="92"/>
      <c r="F38" s="90"/>
      <c r="G38" s="91"/>
      <c r="H38" s="92"/>
      <c r="J38" s="90"/>
      <c r="K38" s="91"/>
      <c r="L38" s="92"/>
    </row>
    <row r="39" spans="2:12">
      <c r="B39" s="90"/>
      <c r="C39" s="91"/>
      <c r="D39" s="92"/>
      <c r="F39" s="90"/>
      <c r="G39" s="91"/>
      <c r="H39" s="92"/>
      <c r="J39" s="90"/>
      <c r="K39" s="91"/>
      <c r="L39" s="92"/>
    </row>
    <row r="40" spans="2:12">
      <c r="B40" s="90"/>
      <c r="C40" s="91"/>
      <c r="D40" s="92"/>
      <c r="F40" s="90"/>
      <c r="G40" s="91"/>
      <c r="H40" s="92"/>
      <c r="J40" s="90"/>
      <c r="K40" s="91"/>
      <c r="L40" s="92"/>
    </row>
    <row r="41" spans="2:12">
      <c r="B41" s="90"/>
      <c r="C41" s="91"/>
      <c r="D41" s="92"/>
      <c r="F41" s="90"/>
      <c r="G41" s="91"/>
      <c r="H41" s="92"/>
      <c r="J41" s="90"/>
      <c r="K41" s="91"/>
      <c r="L41" s="92"/>
    </row>
    <row r="42" spans="2:12">
      <c r="B42" s="90"/>
      <c r="C42" s="91"/>
      <c r="D42" s="92"/>
      <c r="F42" s="90"/>
      <c r="G42" s="91"/>
      <c r="H42" s="92"/>
      <c r="J42" s="90"/>
      <c r="K42" s="91"/>
      <c r="L42" s="92"/>
    </row>
    <row r="43" spans="2:12">
      <c r="B43" s="93"/>
      <c r="C43" s="94"/>
      <c r="D43" s="95"/>
      <c r="F43" s="93"/>
      <c r="G43" s="94"/>
      <c r="H43" s="95"/>
      <c r="J43" s="93"/>
      <c r="K43" s="94"/>
      <c r="L43" s="95"/>
    </row>
  </sheetData>
  <mergeCells count="6">
    <mergeCell ref="B2:L2"/>
    <mergeCell ref="B4:D4"/>
    <mergeCell ref="B5:L5"/>
    <mergeCell ref="B8:D8"/>
    <mergeCell ref="F8:H8"/>
    <mergeCell ref="J8:L8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1"/>
  <sheetViews>
    <sheetView topLeftCell="A4" workbookViewId="0"/>
  </sheetViews>
  <sheetFormatPr defaultRowHeight="13.5"/>
  <cols>
    <col min="1" max="1" width="2.21875" style="85" customWidth="1"/>
    <col min="2" max="3" width="6" style="85" bestFit="1" customWidth="1"/>
    <col min="4" max="4" width="8.33203125" style="85" customWidth="1"/>
    <col min="5" max="6" width="34.109375" style="85" customWidth="1"/>
    <col min="7" max="7" width="10" style="85" customWidth="1"/>
    <col min="8" max="16384" width="8.88671875" style="85"/>
  </cols>
  <sheetData>
    <row r="2" spans="1:8" ht="20.25" customHeight="1">
      <c r="B2" s="110" t="str">
        <f>'1단계-목표설정'!B2</f>
        <v>□□□의 10년 계획</v>
      </c>
      <c r="C2" s="110"/>
      <c r="D2" s="110"/>
      <c r="E2" s="110"/>
      <c r="F2" s="110"/>
      <c r="G2" s="110"/>
    </row>
    <row r="3" spans="1:8" ht="12.75" customHeight="1">
      <c r="B3" s="96"/>
      <c r="C3" s="96"/>
      <c r="D3" s="96"/>
      <c r="E3" s="96"/>
      <c r="F3" s="96"/>
      <c r="G3" s="96"/>
    </row>
    <row r="4" spans="1:8" ht="12.95" customHeight="1">
      <c r="A4" s="97"/>
      <c r="B4" s="2" t="s">
        <v>60</v>
      </c>
      <c r="C4" s="129">
        <v>40483</v>
      </c>
      <c r="D4" s="130"/>
      <c r="F4" s="98"/>
    </row>
    <row r="5" spans="1:8" ht="12.95" customHeight="1" thickBot="1">
      <c r="A5" s="97"/>
      <c r="B5" s="3" t="s">
        <v>61</v>
      </c>
      <c r="C5" s="131">
        <f>IF(WEEKDAY(C4)=7,DATE(YEAR(C4),MONTH(C4),DAY(C4)+2),C4)</f>
        <v>40483</v>
      </c>
      <c r="D5" s="132"/>
    </row>
    <row r="6" spans="1:8" ht="12.95" customHeight="1"/>
    <row r="7" spans="1:8" ht="15" customHeight="1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4" t="s">
        <v>67</v>
      </c>
      <c r="H7" s="88"/>
    </row>
    <row r="8" spans="1:8" ht="196.5" customHeight="1">
      <c r="B8" s="133" t="s">
        <v>68</v>
      </c>
      <c r="C8" s="127"/>
      <c r="D8" s="127"/>
      <c r="E8" s="5" t="s">
        <v>69</v>
      </c>
      <c r="F8" s="5"/>
      <c r="G8" s="6"/>
      <c r="H8" s="88"/>
    </row>
    <row r="9" spans="1:8" ht="12.95" customHeight="1">
      <c r="B9" s="11" t="s">
        <v>70</v>
      </c>
      <c r="C9" s="127" t="str">
        <f>YEAR(C5)+9&amp;"년"</f>
        <v>2019년</v>
      </c>
      <c r="D9" s="127"/>
      <c r="E9" s="7"/>
      <c r="F9" s="7"/>
      <c r="G9" s="8"/>
    </row>
    <row r="10" spans="1:8" ht="12.95" customHeight="1">
      <c r="B10" s="11" t="s">
        <v>71</v>
      </c>
      <c r="C10" s="127" t="str">
        <f>YEAR(C5)+4&amp;"년"</f>
        <v>2014년</v>
      </c>
      <c r="D10" s="127"/>
      <c r="E10" s="5"/>
      <c r="F10" s="5"/>
      <c r="G10" s="6"/>
    </row>
    <row r="11" spans="1:8" ht="12.95" customHeight="1">
      <c r="B11" s="11" t="s">
        <v>72</v>
      </c>
      <c r="C11" s="134" t="str">
        <f>YEAR(C5)+2&amp;"년"</f>
        <v>2012년</v>
      </c>
      <c r="D11" s="135"/>
      <c r="E11" s="5"/>
      <c r="F11" s="5"/>
      <c r="G11" s="6"/>
    </row>
    <row r="12" spans="1:8" ht="12.95" customHeight="1">
      <c r="B12" s="127" t="s">
        <v>73</v>
      </c>
      <c r="C12" s="127" t="str">
        <f>YEAR(C5)+1&amp;"년"</f>
        <v>2011년</v>
      </c>
      <c r="D12" s="11" t="s">
        <v>74</v>
      </c>
      <c r="E12" s="5"/>
      <c r="F12" s="5"/>
      <c r="G12" s="6"/>
    </row>
    <row r="13" spans="1:8" ht="12.95" customHeight="1">
      <c r="B13" s="127"/>
      <c r="C13" s="127"/>
      <c r="D13" s="11" t="s">
        <v>75</v>
      </c>
      <c r="E13" s="5"/>
      <c r="F13" s="5"/>
      <c r="G13" s="6"/>
    </row>
    <row r="14" spans="1:8" ht="12.95" customHeight="1">
      <c r="B14" s="127"/>
      <c r="C14" s="127"/>
      <c r="D14" s="11" t="s">
        <v>76</v>
      </c>
      <c r="E14" s="7"/>
      <c r="F14" s="7"/>
      <c r="G14" s="8"/>
    </row>
    <row r="15" spans="1:8" ht="12.95" customHeight="1">
      <c r="B15" s="127"/>
      <c r="C15" s="127"/>
      <c r="D15" s="11" t="s">
        <v>77</v>
      </c>
      <c r="E15" s="5"/>
      <c r="F15" s="5"/>
      <c r="G15" s="6"/>
    </row>
    <row r="16" spans="1:8" ht="12.95" customHeight="1">
      <c r="B16" s="127" t="s">
        <v>78</v>
      </c>
      <c r="C16" s="127" t="str">
        <f>YEAR(C5)&amp;"년"</f>
        <v>2010년</v>
      </c>
      <c r="D16" s="11" t="str">
        <f>IF(AND(MONTH(C5)=MONTH(DATE(YEAR(C5),MONTH(C5),DAY(C5))), WEEKNUM(DATE(YEAR(C5),MONTH(C5),DAY(C5))-DATE(YEAR(C5),MONTH(C5),0))&lt;6),MONTH(C5)&amp;"월 " &amp; WEEKNUM(DATE(YEAR(C5),MONTH(C5),DAY(C5))-DATE(YEAR(C5),MONTH(C5),0))&amp;"주","삭제할 행")</f>
        <v>11월 1주</v>
      </c>
      <c r="E16" s="5"/>
      <c r="F16" s="5"/>
      <c r="G16" s="6"/>
    </row>
    <row r="17" spans="2:7" ht="12.95" customHeight="1">
      <c r="B17" s="127"/>
      <c r="C17" s="127"/>
      <c r="D17" s="11" t="str">
        <f>IF(AND(MONTH(C5)=MONTH(DATE(YEAR(C5),MONTH(C5),DAY(C5)+7)), WEEKNUM(DATE(YEAR(C5),MONTH(C5),DAY(C5)+7)-DATE(YEAR(C5),MONTH(C5),0))&lt;6),MONTH(C5)&amp;"월 " &amp; WEEKNUM(DATE(YEAR(C5),MONTH(C5),DAY(C5)+7)-DATE(YEAR(C5),MONTH(C5),0))&amp;"주","삭제할 행")</f>
        <v>11월 2주</v>
      </c>
      <c r="E17" s="5"/>
      <c r="F17" s="5"/>
      <c r="G17" s="6"/>
    </row>
    <row r="18" spans="2:7" ht="12.95" customHeight="1">
      <c r="B18" s="127"/>
      <c r="C18" s="127"/>
      <c r="D18" s="11" t="str">
        <f>IF(AND(MONTH(C5)=MONTH(DATE(YEAR(C5),MONTH(C5),DAY(C5)+14)), WEEKNUM(DATE(YEAR(C5),MONTH(C5),DAY(C5)+14)-DATE(YEAR(C5),MONTH(C5),0))&lt;6),MONTH(C5)&amp;"월 " &amp; WEEKNUM(DATE(YEAR(C5),MONTH(C5),DAY(C5)+14)-DATE(YEAR(C5),MONTH(C5),0))&amp;"주","삭제할 행")</f>
        <v>11월 3주</v>
      </c>
      <c r="E18" s="5"/>
      <c r="F18" s="5"/>
      <c r="G18" s="6"/>
    </row>
    <row r="19" spans="2:7" ht="12.95" customHeight="1">
      <c r="B19" s="127"/>
      <c r="C19" s="127"/>
      <c r="D19" s="11" t="str">
        <f>IF(AND(MONTH(C5)=MONTH(DATE(YEAR(C5),MONTH(C5),DAY(C5)+21)), WEEKNUM(DATE(YEAR(C5),MONTH(C5),DAY(C5)+21)-DATE(YEAR(C5),MONTH(C5),0))&lt;6),MONTH(C5)&amp;"월 " &amp; WEEKNUM(DATE(YEAR(C5),MONTH(C5),DAY(C5)+21)-DATE(YEAR(C5),MONTH(C5),0))&amp;"주","삭제할 행")</f>
        <v>11월 4주</v>
      </c>
      <c r="E19" s="5"/>
      <c r="F19" s="5"/>
      <c r="G19" s="6"/>
    </row>
    <row r="20" spans="2:7" ht="12.95" customHeight="1">
      <c r="B20" s="127"/>
      <c r="C20" s="127"/>
      <c r="D20" s="11" t="str">
        <f>IF(AND(MONTH(C5)=MONTH(DATE(YEAR(C5),MONTH(C5),DAY(C5)+28)), WEEKNUM(DATE(YEAR(C5),MONTH(C5),DAY(C5)+28)-DATE(YEAR(C5),MONTH(C5),0))&lt;6),MONTH(C5)&amp;"월 " &amp; WEEKNUM(DATE(YEAR(C5),MONTH(C5),DAY(C5)+28)-DATE(YEAR(C5),MONTH(C5),0))&amp;"주","삭제할 행")</f>
        <v>11월 5주</v>
      </c>
      <c r="E20" s="5"/>
      <c r="F20" s="5"/>
      <c r="G20" s="6"/>
    </row>
    <row r="21" spans="2:7" ht="12.95" customHeight="1">
      <c r="B21" s="127"/>
      <c r="C21" s="127"/>
      <c r="D21" s="11" t="str">
        <f>IF(AND(YEAR($C$5)=YEAR(DATE(YEAR($C$5),MONTH($C$5)+1,DAY($C$5))),MONTH($C$5)+1&lt;13),MONTH($C$5)+1&amp;"월","삭제할 행")</f>
        <v>12월</v>
      </c>
      <c r="E21" s="5"/>
      <c r="F21" s="5"/>
      <c r="G21" s="6"/>
    </row>
    <row r="22" spans="2:7" ht="12.95" customHeight="1">
      <c r="B22" s="127"/>
      <c r="C22" s="127"/>
      <c r="D22" s="11" t="str">
        <f>IF(AND(YEAR($C$5)=YEAR(DATE(YEAR($C$5),MONTH($C$5)+2,DAY($C$5))),MONTH($C$5)+1&lt;13),MONTH($C$5)+2&amp;"월","삭제할 행")</f>
        <v>삭제할 행</v>
      </c>
      <c r="E22" s="5"/>
      <c r="F22" s="5"/>
      <c r="G22" s="6"/>
    </row>
    <row r="23" spans="2:7" ht="12.95" customHeight="1">
      <c r="B23" s="127"/>
      <c r="C23" s="127"/>
      <c r="D23" s="11" t="str">
        <f>IF(AND(YEAR($C$5)=YEAR(DATE(YEAR($C$5),MONTH($C$5)+3,DAY($C$5))),MONTH($C$5)+1&lt;13),MONTH($C$5)+3&amp;"월","삭제할 행")</f>
        <v>삭제할 행</v>
      </c>
      <c r="E23" s="5"/>
      <c r="F23" s="5"/>
      <c r="G23" s="6"/>
    </row>
    <row r="24" spans="2:7" ht="12.95" customHeight="1">
      <c r="B24" s="127"/>
      <c r="C24" s="127"/>
      <c r="D24" s="11" t="str">
        <f>IF(AND(YEAR($C$5)=YEAR(DATE(YEAR($C$5),MONTH($C$5)+4,DAY($C$5))),MONTH($C$5)+1&lt;13),MONTH($C$5)+4&amp;"월","삭제할 행")</f>
        <v>삭제할 행</v>
      </c>
      <c r="E24" s="5"/>
      <c r="F24" s="5"/>
      <c r="G24" s="6"/>
    </row>
    <row r="25" spans="2:7" ht="12.95" customHeight="1">
      <c r="B25" s="127"/>
      <c r="C25" s="127"/>
      <c r="D25" s="11" t="str">
        <f>IF(AND(YEAR($C$5)=YEAR(DATE(YEAR($C$5),MONTH($C$5)+5,DAY($C$5))),MONTH($C$5)+1&lt;13),MONTH($C$5)+5&amp;"월","삭제할 행")</f>
        <v>삭제할 행</v>
      </c>
      <c r="E25" s="5"/>
      <c r="F25" s="5"/>
      <c r="G25" s="6"/>
    </row>
    <row r="26" spans="2:7" ht="12.95" customHeight="1">
      <c r="B26" s="127"/>
      <c r="C26" s="127"/>
      <c r="D26" s="11" t="str">
        <f>IF(AND(YEAR($C$5)=YEAR(DATE(YEAR($C$5),MONTH($C$5)+6,DAY($C$5))),MONTH($C$5)+1&lt;13),MONTH($C$5)+6&amp;"월","삭제할 행")</f>
        <v>삭제할 행</v>
      </c>
      <c r="E26" s="5"/>
      <c r="F26" s="5"/>
      <c r="G26" s="6"/>
    </row>
    <row r="27" spans="2:7" ht="12.95" customHeight="1">
      <c r="B27" s="127"/>
      <c r="C27" s="127"/>
      <c r="D27" s="11" t="str">
        <f>IF(AND(YEAR($C$5)=YEAR(DATE(YEAR($C$5),MONTH($C$5)+7,DAY($C$5))),MONTH($C$5)+1&lt;13),MONTH($C$5)+7&amp;"월","삭제할 행")</f>
        <v>삭제할 행</v>
      </c>
      <c r="E27" s="5"/>
      <c r="F27" s="5"/>
      <c r="G27" s="6"/>
    </row>
    <row r="28" spans="2:7" ht="12.95" customHeight="1">
      <c r="B28" s="127"/>
      <c r="C28" s="127"/>
      <c r="D28" s="11" t="str">
        <f>IF(AND(YEAR($C$5)=YEAR(DATE(YEAR($C$5),MONTH($C$5)+8,DAY($C$5))),MONTH($C$5)+1&lt;13),MONTH($C$5)+8&amp;"월","삭제할 행")</f>
        <v>삭제할 행</v>
      </c>
      <c r="E28" s="5"/>
      <c r="F28" s="5"/>
      <c r="G28" s="6"/>
    </row>
    <row r="29" spans="2:7" ht="12.95" customHeight="1">
      <c r="B29" s="127"/>
      <c r="C29" s="127"/>
      <c r="D29" s="11" t="str">
        <f>IF(AND(YEAR($C$5)=YEAR(DATE(YEAR($C$5),MONTH($C$5)+9,DAY($C$5))),MONTH($C$5)+1&lt;13),MONTH($C$5)+9&amp;"월","삭제할 행")</f>
        <v>삭제할 행</v>
      </c>
      <c r="E29" s="5"/>
      <c r="F29" s="5"/>
      <c r="G29" s="6"/>
    </row>
    <row r="30" spans="2:7" ht="12.95" customHeight="1">
      <c r="B30" s="127"/>
      <c r="C30" s="127"/>
      <c r="D30" s="11" t="str">
        <f>IF(AND(YEAR($C$5)=YEAR(DATE(YEAR($C$5),MONTH($C$5)+10,DAY($C$5))),MONTH($C$5)+1&lt;13),MONTH($C$5)+10&amp;"월","삭제할 행")</f>
        <v>삭제할 행</v>
      </c>
      <c r="E30" s="7"/>
      <c r="F30" s="7"/>
      <c r="G30" s="8"/>
    </row>
    <row r="31" spans="2:7" ht="12.95" customHeight="1" thickBot="1">
      <c r="B31" s="128"/>
      <c r="C31" s="128"/>
      <c r="D31" s="12" t="str">
        <f>IF(AND(YEAR($C$5)=YEAR(DATE(YEAR($C$5),MONTH($C$5)+11,DAY($C$5))),MONTH($C$5)+1&lt;13),MONTH($C$5)+11&amp;"월","삭제할 행")</f>
        <v>삭제할 행</v>
      </c>
      <c r="E31" s="9"/>
      <c r="F31" s="9"/>
      <c r="G31" s="10"/>
    </row>
  </sheetData>
  <mergeCells count="11">
    <mergeCell ref="C16:C31"/>
    <mergeCell ref="C12:C15"/>
    <mergeCell ref="B16:B31"/>
    <mergeCell ref="B12:B15"/>
    <mergeCell ref="B2:G2"/>
    <mergeCell ref="C4:D4"/>
    <mergeCell ref="C5:D5"/>
    <mergeCell ref="C9:D9"/>
    <mergeCell ref="B8:D8"/>
    <mergeCell ref="C10:D10"/>
    <mergeCell ref="C11:D11"/>
  </mergeCells>
  <phoneticPr fontId="2" type="noConversion"/>
  <pageMargins left="0.17" right="0.17" top="0.35" bottom="0.31" header="0.23" footer="0.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Z35"/>
  <sheetViews>
    <sheetView topLeftCell="A7" zoomScaleNormal="100" workbookViewId="0"/>
  </sheetViews>
  <sheetFormatPr defaultRowHeight="13.5"/>
  <cols>
    <col min="1" max="1" width="2.21875" style="13" customWidth="1"/>
    <col min="2" max="26" width="8.33203125" style="13" customWidth="1"/>
    <col min="27" max="16384" width="8.88671875" style="13"/>
  </cols>
  <sheetData>
    <row r="2" spans="2:26" ht="20.25">
      <c r="B2" s="136" t="str">
        <f>'1단계-목표설정'!B2</f>
        <v>□□□의 10년 계획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2:26" ht="14.25" thickBot="1"/>
    <row r="4" spans="2:26" ht="15.95" customHeight="1">
      <c r="B4" s="141" t="s">
        <v>52</v>
      </c>
      <c r="C4" s="75" t="s">
        <v>36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77" t="s">
        <v>53</v>
      </c>
      <c r="U4" s="77"/>
      <c r="V4" s="77"/>
      <c r="W4" s="76"/>
      <c r="X4" s="78" t="s">
        <v>54</v>
      </c>
      <c r="Y4" s="78" t="s">
        <v>55</v>
      </c>
      <c r="Z4" s="79" t="s">
        <v>56</v>
      </c>
    </row>
    <row r="5" spans="2:26" ht="15.95" customHeight="1">
      <c r="B5" s="142"/>
      <c r="C5" s="15" t="str">
        <f>'3단계-세부적계획'!C16</f>
        <v>2010년</v>
      </c>
      <c r="D5" s="32"/>
      <c r="E5" s="32"/>
      <c r="F5" s="15"/>
      <c r="G5" s="32"/>
      <c r="H5" s="32"/>
      <c r="I5" s="33"/>
      <c r="J5" s="32"/>
      <c r="K5" s="33"/>
      <c r="L5" s="32"/>
      <c r="M5" s="32"/>
      <c r="N5" s="32"/>
      <c r="O5" s="32"/>
      <c r="P5" s="32"/>
      <c r="Q5" s="32"/>
      <c r="R5" s="32"/>
      <c r="S5" s="34"/>
      <c r="T5" s="14" t="str">
        <f>'3단계-세부적계획'!C12</f>
        <v>2011년</v>
      </c>
      <c r="U5" s="14"/>
      <c r="V5" s="14"/>
      <c r="W5" s="34"/>
      <c r="X5" s="137" t="str">
        <f>'3단계-세부적계획'!C11</f>
        <v>2012년</v>
      </c>
      <c r="Y5" s="137" t="str">
        <f>'3단계-세부적계획'!C10</f>
        <v>2014년</v>
      </c>
      <c r="Z5" s="139" t="str">
        <f>'3단계-세부적계획'!C9</f>
        <v>2019년</v>
      </c>
    </row>
    <row r="6" spans="2:26" ht="15.95" customHeight="1" thickBot="1">
      <c r="B6" s="143"/>
      <c r="C6" s="30" t="str">
        <f>'3단계-세부적계획'!D16</f>
        <v>11월 1주</v>
      </c>
      <c r="D6" s="29" t="str">
        <f>'3단계-세부적계획'!D17</f>
        <v>11월 2주</v>
      </c>
      <c r="E6" s="29" t="str">
        <f>'3단계-세부적계획'!D18</f>
        <v>11월 3주</v>
      </c>
      <c r="F6" s="29" t="str">
        <f>'3단계-세부적계획'!D19</f>
        <v>11월 4주</v>
      </c>
      <c r="G6" s="31" t="str">
        <f>'3단계-세부적계획'!D19</f>
        <v>11월 4주</v>
      </c>
      <c r="H6" s="29" t="str">
        <f>'3단계-세부적계획'!D20</f>
        <v>11월 5주</v>
      </c>
      <c r="I6" s="29" t="str">
        <f>'3단계-세부적계획'!D21</f>
        <v>12월</v>
      </c>
      <c r="J6" s="29" t="str">
        <f>'3단계-세부적계획'!D22</f>
        <v>삭제할 행</v>
      </c>
      <c r="K6" s="29" t="str">
        <f>'3단계-세부적계획'!D23</f>
        <v>삭제할 행</v>
      </c>
      <c r="L6" s="29" t="str">
        <f>'3단계-세부적계획'!D24</f>
        <v>삭제할 행</v>
      </c>
      <c r="M6" s="29" t="str">
        <f>'3단계-세부적계획'!D25</f>
        <v>삭제할 행</v>
      </c>
      <c r="N6" s="29" t="str">
        <f>'3단계-세부적계획'!D26</f>
        <v>삭제할 행</v>
      </c>
      <c r="O6" s="29" t="str">
        <f>'3단계-세부적계획'!D27</f>
        <v>삭제할 행</v>
      </c>
      <c r="P6" s="29" t="str">
        <f>'3단계-세부적계획'!D28</f>
        <v>삭제할 행</v>
      </c>
      <c r="Q6" s="29" t="str">
        <f>'3단계-세부적계획'!D29</f>
        <v>삭제할 행</v>
      </c>
      <c r="R6" s="29" t="str">
        <f>'3단계-세부적계획'!D30</f>
        <v>삭제할 행</v>
      </c>
      <c r="S6" s="35" t="str">
        <f>'3단계-세부적계획'!D31</f>
        <v>삭제할 행</v>
      </c>
      <c r="T6" s="30" t="s">
        <v>0</v>
      </c>
      <c r="U6" s="29" t="s">
        <v>37</v>
      </c>
      <c r="V6" s="29" t="s">
        <v>38</v>
      </c>
      <c r="W6" s="38" t="s">
        <v>39</v>
      </c>
      <c r="X6" s="138"/>
      <c r="Y6" s="138"/>
      <c r="Z6" s="140"/>
    </row>
    <row r="7" spans="2:26" ht="15.95" customHeight="1">
      <c r="B7" s="58" t="s">
        <v>42</v>
      </c>
      <c r="C7" s="20" t="s">
        <v>51</v>
      </c>
      <c r="D7" s="25" t="str">
        <f>IF(C7&lt;&gt;"",IF(C7="완료","","→"),"")</f>
        <v>→</v>
      </c>
      <c r="E7" s="25" t="str">
        <f t="shared" ref="E7:Z7" si="0">IF(D7&lt;&gt;"",IF(D7="완료","","→"),"")</f>
        <v>→</v>
      </c>
      <c r="F7" s="25" t="str">
        <f t="shared" si="0"/>
        <v>→</v>
      </c>
      <c r="G7" s="25" t="str">
        <f t="shared" si="0"/>
        <v>→</v>
      </c>
      <c r="H7" s="25" t="s">
        <v>50</v>
      </c>
      <c r="I7" s="25" t="s">
        <v>57</v>
      </c>
      <c r="J7" s="25" t="str">
        <f t="shared" si="0"/>
        <v>→</v>
      </c>
      <c r="K7" s="25" t="s">
        <v>50</v>
      </c>
      <c r="L7" s="25" t="str">
        <f t="shared" si="0"/>
        <v/>
      </c>
      <c r="M7" s="25" t="s">
        <v>58</v>
      </c>
      <c r="N7" s="25" t="s">
        <v>50</v>
      </c>
      <c r="O7" s="25" t="str">
        <f t="shared" si="0"/>
        <v/>
      </c>
      <c r="P7" s="25" t="str">
        <f t="shared" si="0"/>
        <v/>
      </c>
      <c r="Q7" s="25" t="str">
        <f t="shared" si="0"/>
        <v/>
      </c>
      <c r="R7" s="25" t="str">
        <f t="shared" si="0"/>
        <v/>
      </c>
      <c r="S7" s="46" t="str">
        <f t="shared" si="0"/>
        <v/>
      </c>
      <c r="T7" s="20" t="str">
        <f t="shared" si="0"/>
        <v/>
      </c>
      <c r="U7" s="25" t="str">
        <f t="shared" si="0"/>
        <v/>
      </c>
      <c r="V7" s="25" t="str">
        <f t="shared" si="0"/>
        <v/>
      </c>
      <c r="W7" s="46" t="str">
        <f t="shared" si="0"/>
        <v/>
      </c>
      <c r="X7" s="48" t="str">
        <f t="shared" si="0"/>
        <v/>
      </c>
      <c r="Y7" s="48" t="str">
        <f t="shared" si="0"/>
        <v/>
      </c>
      <c r="Z7" s="18" t="str">
        <f t="shared" si="0"/>
        <v/>
      </c>
    </row>
    <row r="8" spans="2:26" ht="15.95" customHeight="1">
      <c r="B8" s="59"/>
      <c r="C8" s="23"/>
      <c r="D8" s="26" t="str">
        <f t="shared" ref="D8:Z8" si="1">IF(C8&lt;&gt;"",IF(C8="완료","","→"),"")</f>
        <v/>
      </c>
      <c r="E8" s="26" t="str">
        <f t="shared" si="1"/>
        <v/>
      </c>
      <c r="F8" s="26" t="str">
        <f t="shared" si="1"/>
        <v/>
      </c>
      <c r="G8" s="26" t="str">
        <f t="shared" si="1"/>
        <v/>
      </c>
      <c r="H8" s="26" t="str">
        <f t="shared" si="1"/>
        <v/>
      </c>
      <c r="I8" s="26" t="str">
        <f t="shared" si="1"/>
        <v/>
      </c>
      <c r="J8" s="26" t="s">
        <v>51</v>
      </c>
      <c r="K8" s="26" t="str">
        <f t="shared" si="1"/>
        <v>→</v>
      </c>
      <c r="L8" s="26" t="s">
        <v>50</v>
      </c>
      <c r="M8" s="26" t="str">
        <f t="shared" si="1"/>
        <v/>
      </c>
      <c r="N8" s="26" t="s">
        <v>59</v>
      </c>
      <c r="O8" s="26" t="str">
        <f t="shared" si="1"/>
        <v>→</v>
      </c>
      <c r="P8" s="26" t="str">
        <f t="shared" si="1"/>
        <v>→</v>
      </c>
      <c r="Q8" s="26" t="str">
        <f t="shared" si="1"/>
        <v>→</v>
      </c>
      <c r="R8" s="26" t="str">
        <f t="shared" si="1"/>
        <v>→</v>
      </c>
      <c r="S8" s="37" t="str">
        <f t="shared" si="1"/>
        <v>→</v>
      </c>
      <c r="T8" s="21" t="str">
        <f t="shared" si="1"/>
        <v>→</v>
      </c>
      <c r="U8" s="26" t="str">
        <f t="shared" si="1"/>
        <v>→</v>
      </c>
      <c r="V8" s="26" t="str">
        <f t="shared" si="1"/>
        <v>→</v>
      </c>
      <c r="W8" s="37" t="str">
        <f t="shared" si="1"/>
        <v>→</v>
      </c>
      <c r="X8" s="42" t="str">
        <f t="shared" si="1"/>
        <v>→</v>
      </c>
      <c r="Y8" s="42" t="str">
        <f t="shared" si="1"/>
        <v>→</v>
      </c>
      <c r="Z8" s="16" t="str">
        <f t="shared" si="1"/>
        <v>→</v>
      </c>
    </row>
    <row r="9" spans="2:26" ht="15.95" customHeight="1">
      <c r="B9" s="59"/>
      <c r="C9" s="23"/>
      <c r="D9" s="26" t="str">
        <f t="shared" ref="D9:Z9" si="2">IF(C9&lt;&gt;"",IF(C9="완료","","→"),"")</f>
        <v/>
      </c>
      <c r="E9" s="26" t="str">
        <f t="shared" si="2"/>
        <v/>
      </c>
      <c r="F9" s="26" t="str">
        <f t="shared" si="2"/>
        <v/>
      </c>
      <c r="G9" s="26" t="str">
        <f t="shared" si="2"/>
        <v/>
      </c>
      <c r="H9" s="26" t="str">
        <f t="shared" si="2"/>
        <v/>
      </c>
      <c r="I9" s="26" t="str">
        <f t="shared" si="2"/>
        <v/>
      </c>
      <c r="J9" s="26" t="str">
        <f t="shared" si="2"/>
        <v/>
      </c>
      <c r="K9" s="26" t="str">
        <f t="shared" si="2"/>
        <v/>
      </c>
      <c r="L9" s="26" t="str">
        <f t="shared" si="2"/>
        <v/>
      </c>
      <c r="M9" s="26" t="str">
        <f t="shared" si="2"/>
        <v/>
      </c>
      <c r="N9" s="26" t="str">
        <f t="shared" si="2"/>
        <v/>
      </c>
      <c r="O9" s="26" t="str">
        <f t="shared" si="2"/>
        <v/>
      </c>
      <c r="P9" s="26" t="str">
        <f t="shared" si="2"/>
        <v/>
      </c>
      <c r="Q9" s="26" t="str">
        <f t="shared" si="2"/>
        <v/>
      </c>
      <c r="R9" s="26" t="str">
        <f t="shared" si="2"/>
        <v/>
      </c>
      <c r="S9" s="37" t="str">
        <f t="shared" si="2"/>
        <v/>
      </c>
      <c r="T9" s="21" t="str">
        <f t="shared" si="2"/>
        <v/>
      </c>
      <c r="U9" s="26" t="str">
        <f t="shared" si="2"/>
        <v/>
      </c>
      <c r="V9" s="26" t="str">
        <f t="shared" si="2"/>
        <v/>
      </c>
      <c r="W9" s="37" t="str">
        <f t="shared" si="2"/>
        <v/>
      </c>
      <c r="X9" s="42" t="str">
        <f t="shared" si="2"/>
        <v/>
      </c>
      <c r="Y9" s="42" t="str">
        <f t="shared" si="2"/>
        <v/>
      </c>
      <c r="Z9" s="16" t="str">
        <f t="shared" si="2"/>
        <v/>
      </c>
    </row>
    <row r="10" spans="2:26" ht="15.95" customHeight="1">
      <c r="B10" s="59"/>
      <c r="C10" s="27"/>
      <c r="D10" s="26" t="str">
        <f t="shared" ref="D10:Z10" si="3">IF(C10&lt;&gt;"",IF(C10="완료","","→"),"")</f>
        <v/>
      </c>
      <c r="E10" s="26" t="str">
        <f t="shared" si="3"/>
        <v/>
      </c>
      <c r="F10" s="26" t="str">
        <f t="shared" si="3"/>
        <v/>
      </c>
      <c r="G10" s="26" t="str">
        <f t="shared" si="3"/>
        <v/>
      </c>
      <c r="H10" s="26" t="str">
        <f t="shared" si="3"/>
        <v/>
      </c>
      <c r="I10" s="26" t="str">
        <f t="shared" si="3"/>
        <v/>
      </c>
      <c r="J10" s="26" t="str">
        <f t="shared" si="3"/>
        <v/>
      </c>
      <c r="K10" s="26" t="str">
        <f t="shared" si="3"/>
        <v/>
      </c>
      <c r="L10" s="26" t="str">
        <f t="shared" si="3"/>
        <v/>
      </c>
      <c r="M10" s="26" t="str">
        <f t="shared" si="3"/>
        <v/>
      </c>
      <c r="N10" s="26" t="str">
        <f t="shared" si="3"/>
        <v/>
      </c>
      <c r="O10" s="26" t="str">
        <f t="shared" si="3"/>
        <v/>
      </c>
      <c r="P10" s="26" t="str">
        <f t="shared" si="3"/>
        <v/>
      </c>
      <c r="Q10" s="28" t="str">
        <f t="shared" si="3"/>
        <v/>
      </c>
      <c r="R10" s="28" t="str">
        <f t="shared" si="3"/>
        <v/>
      </c>
      <c r="S10" s="36" t="str">
        <f t="shared" si="3"/>
        <v/>
      </c>
      <c r="T10" s="27" t="str">
        <f t="shared" si="3"/>
        <v/>
      </c>
      <c r="U10" s="28" t="str">
        <f t="shared" si="3"/>
        <v/>
      </c>
      <c r="V10" s="28" t="str">
        <f t="shared" si="3"/>
        <v/>
      </c>
      <c r="W10" s="39" t="str">
        <f t="shared" si="3"/>
        <v/>
      </c>
      <c r="X10" s="44" t="str">
        <f t="shared" si="3"/>
        <v/>
      </c>
      <c r="Y10" s="44" t="str">
        <f t="shared" si="3"/>
        <v/>
      </c>
      <c r="Z10" s="16" t="str">
        <f t="shared" si="3"/>
        <v/>
      </c>
    </row>
    <row r="11" spans="2:26" ht="15.95" customHeight="1">
      <c r="B11" s="60" t="s">
        <v>43</v>
      </c>
      <c r="C11" s="55"/>
      <c r="D11" s="50" t="str">
        <f t="shared" ref="D11:Z11" si="4">IF(C11&lt;&gt;"",IF(C11="완료","","→"),"")</f>
        <v/>
      </c>
      <c r="E11" s="50" t="str">
        <f t="shared" si="4"/>
        <v/>
      </c>
      <c r="F11" s="50" t="str">
        <f t="shared" si="4"/>
        <v/>
      </c>
      <c r="G11" s="50" t="str">
        <f t="shared" si="4"/>
        <v/>
      </c>
      <c r="H11" s="50" t="str">
        <f t="shared" si="4"/>
        <v/>
      </c>
      <c r="I11" s="50" t="str">
        <f t="shared" si="4"/>
        <v/>
      </c>
      <c r="J11" s="50" t="str">
        <f t="shared" si="4"/>
        <v/>
      </c>
      <c r="K11" s="50" t="str">
        <f t="shared" si="4"/>
        <v/>
      </c>
      <c r="L11" s="50" t="str">
        <f t="shared" si="4"/>
        <v/>
      </c>
      <c r="M11" s="50" t="str">
        <f t="shared" si="4"/>
        <v/>
      </c>
      <c r="N11" s="50" t="str">
        <f t="shared" si="4"/>
        <v/>
      </c>
      <c r="O11" s="50" t="str">
        <f t="shared" si="4"/>
        <v/>
      </c>
      <c r="P11" s="50" t="str">
        <f t="shared" si="4"/>
        <v/>
      </c>
      <c r="Q11" s="50" t="str">
        <f t="shared" si="4"/>
        <v/>
      </c>
      <c r="R11" s="50" t="str">
        <f t="shared" si="4"/>
        <v/>
      </c>
      <c r="S11" s="51" t="str">
        <f t="shared" si="4"/>
        <v/>
      </c>
      <c r="T11" s="49" t="str">
        <f t="shared" si="4"/>
        <v/>
      </c>
      <c r="U11" s="50" t="str">
        <f t="shared" si="4"/>
        <v/>
      </c>
      <c r="V11" s="50" t="str">
        <f t="shared" si="4"/>
        <v/>
      </c>
      <c r="W11" s="52" t="str">
        <f t="shared" si="4"/>
        <v/>
      </c>
      <c r="X11" s="53" t="str">
        <f t="shared" si="4"/>
        <v/>
      </c>
      <c r="Y11" s="53" t="str">
        <f t="shared" si="4"/>
        <v/>
      </c>
      <c r="Z11" s="54" t="str">
        <f t="shared" si="4"/>
        <v/>
      </c>
    </row>
    <row r="12" spans="2:26" ht="15.95" customHeight="1">
      <c r="B12" s="61"/>
      <c r="C12" s="21"/>
      <c r="D12" s="26" t="str">
        <f t="shared" ref="D12:Z12" si="5">IF(C12&lt;&gt;"",IF(C12="완료","","→"),"")</f>
        <v/>
      </c>
      <c r="E12" s="26" t="str">
        <f t="shared" si="5"/>
        <v/>
      </c>
      <c r="F12" s="26" t="str">
        <f t="shared" si="5"/>
        <v/>
      </c>
      <c r="G12" s="26" t="str">
        <f t="shared" si="5"/>
        <v/>
      </c>
      <c r="H12" s="26" t="str">
        <f t="shared" si="5"/>
        <v/>
      </c>
      <c r="I12" s="26" t="str">
        <f t="shared" si="5"/>
        <v/>
      </c>
      <c r="J12" s="26" t="str">
        <f t="shared" si="5"/>
        <v/>
      </c>
      <c r="K12" s="26" t="str">
        <f t="shared" si="5"/>
        <v/>
      </c>
      <c r="L12" s="26" t="str">
        <f t="shared" si="5"/>
        <v/>
      </c>
      <c r="M12" s="26" t="str">
        <f t="shared" si="5"/>
        <v/>
      </c>
      <c r="N12" s="26" t="str">
        <f t="shared" si="5"/>
        <v/>
      </c>
      <c r="O12" s="26" t="str">
        <f t="shared" si="5"/>
        <v/>
      </c>
      <c r="P12" s="26" t="str">
        <f t="shared" si="5"/>
        <v/>
      </c>
      <c r="Q12" s="26" t="str">
        <f t="shared" si="5"/>
        <v/>
      </c>
      <c r="R12" s="26" t="str">
        <f t="shared" si="5"/>
        <v/>
      </c>
      <c r="S12" s="37" t="str">
        <f t="shared" si="5"/>
        <v/>
      </c>
      <c r="T12" s="21" t="str">
        <f t="shared" si="5"/>
        <v/>
      </c>
      <c r="U12" s="26" t="str">
        <f t="shared" si="5"/>
        <v/>
      </c>
      <c r="V12" s="26" t="str">
        <f t="shared" si="5"/>
        <v/>
      </c>
      <c r="W12" s="34" t="str">
        <f t="shared" si="5"/>
        <v/>
      </c>
      <c r="X12" s="42" t="str">
        <f t="shared" si="5"/>
        <v/>
      </c>
      <c r="Y12" s="42" t="str">
        <f t="shared" si="5"/>
        <v/>
      </c>
      <c r="Z12" s="16" t="str">
        <f t="shared" si="5"/>
        <v/>
      </c>
    </row>
    <row r="13" spans="2:26" ht="15.95" customHeight="1">
      <c r="B13" s="61"/>
      <c r="C13" s="21"/>
      <c r="D13" s="26" t="str">
        <f t="shared" ref="D13:Z13" si="6">IF(C13&lt;&gt;"",IF(C13="완료","","→"),"")</f>
        <v/>
      </c>
      <c r="E13" s="26" t="str">
        <f t="shared" si="6"/>
        <v/>
      </c>
      <c r="F13" s="26" t="str">
        <f t="shared" si="6"/>
        <v/>
      </c>
      <c r="G13" s="26" t="str">
        <f t="shared" si="6"/>
        <v/>
      </c>
      <c r="H13" s="26" t="str">
        <f t="shared" si="6"/>
        <v/>
      </c>
      <c r="I13" s="26" t="str">
        <f t="shared" si="6"/>
        <v/>
      </c>
      <c r="J13" s="26" t="str">
        <f t="shared" si="6"/>
        <v/>
      </c>
      <c r="K13" s="26" t="str">
        <f t="shared" si="6"/>
        <v/>
      </c>
      <c r="L13" s="26" t="str">
        <f t="shared" si="6"/>
        <v/>
      </c>
      <c r="M13" s="26" t="str">
        <f t="shared" si="6"/>
        <v/>
      </c>
      <c r="N13" s="26" t="str">
        <f t="shared" si="6"/>
        <v/>
      </c>
      <c r="O13" s="26" t="str">
        <f t="shared" si="6"/>
        <v/>
      </c>
      <c r="P13" s="26" t="str">
        <f t="shared" si="6"/>
        <v/>
      </c>
      <c r="Q13" s="26" t="str">
        <f t="shared" si="6"/>
        <v/>
      </c>
      <c r="R13" s="26" t="str">
        <f t="shared" si="6"/>
        <v/>
      </c>
      <c r="S13" s="37" t="str">
        <f t="shared" si="6"/>
        <v/>
      </c>
      <c r="T13" s="21" t="str">
        <f t="shared" si="6"/>
        <v/>
      </c>
      <c r="U13" s="26" t="str">
        <f t="shared" si="6"/>
        <v/>
      </c>
      <c r="V13" s="26" t="str">
        <f t="shared" si="6"/>
        <v/>
      </c>
      <c r="W13" s="34" t="str">
        <f t="shared" si="6"/>
        <v/>
      </c>
      <c r="X13" s="42" t="str">
        <f t="shared" si="6"/>
        <v/>
      </c>
      <c r="Y13" s="42" t="str">
        <f t="shared" si="6"/>
        <v/>
      </c>
      <c r="Z13" s="16" t="str">
        <f t="shared" si="6"/>
        <v/>
      </c>
    </row>
    <row r="14" spans="2:26" ht="15.95" customHeight="1" thickBot="1">
      <c r="B14" s="61"/>
      <c r="C14" s="27"/>
      <c r="D14" s="28" t="str">
        <f t="shared" ref="D14:Z14" si="7">IF(C14&lt;&gt;"",IF(C14="완료","","→"),"")</f>
        <v/>
      </c>
      <c r="E14" s="28" t="str">
        <f t="shared" si="7"/>
        <v/>
      </c>
      <c r="F14" s="28" t="str">
        <f t="shared" si="7"/>
        <v/>
      </c>
      <c r="G14" s="28" t="str">
        <f t="shared" si="7"/>
        <v/>
      </c>
      <c r="H14" s="28" t="str">
        <f t="shared" si="7"/>
        <v/>
      </c>
      <c r="I14" s="28" t="str">
        <f t="shared" si="7"/>
        <v/>
      </c>
      <c r="J14" s="28" t="str">
        <f t="shared" si="7"/>
        <v/>
      </c>
      <c r="K14" s="28" t="str">
        <f t="shared" si="7"/>
        <v/>
      </c>
      <c r="L14" s="28" t="str">
        <f t="shared" si="7"/>
        <v/>
      </c>
      <c r="M14" s="28" t="str">
        <f t="shared" si="7"/>
        <v/>
      </c>
      <c r="N14" s="28" t="str">
        <f t="shared" si="7"/>
        <v/>
      </c>
      <c r="O14" s="28" t="str">
        <f t="shared" si="7"/>
        <v/>
      </c>
      <c r="P14" s="28" t="str">
        <f t="shared" si="7"/>
        <v/>
      </c>
      <c r="Q14" s="28" t="str">
        <f t="shared" si="7"/>
        <v/>
      </c>
      <c r="R14" s="28" t="str">
        <f t="shared" si="7"/>
        <v/>
      </c>
      <c r="S14" s="36" t="str">
        <f t="shared" si="7"/>
        <v/>
      </c>
      <c r="T14" s="27" t="str">
        <f t="shared" si="7"/>
        <v/>
      </c>
      <c r="U14" s="28" t="str">
        <f t="shared" si="7"/>
        <v/>
      </c>
      <c r="V14" s="28" t="str">
        <f t="shared" si="7"/>
        <v/>
      </c>
      <c r="W14" s="39" t="str">
        <f t="shared" si="7"/>
        <v/>
      </c>
      <c r="X14" s="44" t="str">
        <f t="shared" si="7"/>
        <v/>
      </c>
      <c r="Y14" s="44" t="str">
        <f t="shared" si="7"/>
        <v/>
      </c>
      <c r="Z14" s="45" t="str">
        <f t="shared" si="7"/>
        <v/>
      </c>
    </row>
    <row r="15" spans="2:26" ht="15.95" customHeight="1">
      <c r="B15" s="62" t="s">
        <v>44</v>
      </c>
      <c r="C15" s="21"/>
      <c r="D15" s="26" t="str">
        <f t="shared" ref="D15:Z15" si="8">IF(C15&lt;&gt;"",IF(C15="완료","","→"),"")</f>
        <v/>
      </c>
      <c r="E15" s="26" t="str">
        <f t="shared" si="8"/>
        <v/>
      </c>
      <c r="F15" s="26" t="str">
        <f t="shared" si="8"/>
        <v/>
      </c>
      <c r="G15" s="26" t="str">
        <f t="shared" si="8"/>
        <v/>
      </c>
      <c r="H15" s="26" t="str">
        <f t="shared" si="8"/>
        <v/>
      </c>
      <c r="I15" s="26" t="str">
        <f t="shared" si="8"/>
        <v/>
      </c>
      <c r="J15" s="26" t="str">
        <f t="shared" si="8"/>
        <v/>
      </c>
      <c r="K15" s="26" t="str">
        <f t="shared" si="8"/>
        <v/>
      </c>
      <c r="L15" s="26" t="str">
        <f t="shared" si="8"/>
        <v/>
      </c>
      <c r="M15" s="26" t="str">
        <f t="shared" si="8"/>
        <v/>
      </c>
      <c r="N15" s="26" t="str">
        <f t="shared" si="8"/>
        <v/>
      </c>
      <c r="O15" s="26" t="str">
        <f t="shared" si="8"/>
        <v/>
      </c>
      <c r="P15" s="26" t="str">
        <f t="shared" si="8"/>
        <v/>
      </c>
      <c r="Q15" s="26" t="str">
        <f t="shared" si="8"/>
        <v/>
      </c>
      <c r="R15" s="26" t="str">
        <f t="shared" si="8"/>
        <v/>
      </c>
      <c r="S15" s="37" t="str">
        <f t="shared" si="8"/>
        <v/>
      </c>
      <c r="T15" s="21" t="str">
        <f t="shared" si="8"/>
        <v/>
      </c>
      <c r="U15" s="26" t="str">
        <f t="shared" si="8"/>
        <v/>
      </c>
      <c r="V15" s="26" t="str">
        <f t="shared" si="8"/>
        <v/>
      </c>
      <c r="W15" s="34" t="str">
        <f t="shared" si="8"/>
        <v/>
      </c>
      <c r="X15" s="42" t="str">
        <f t="shared" si="8"/>
        <v/>
      </c>
      <c r="Y15" s="42" t="str">
        <f t="shared" si="8"/>
        <v/>
      </c>
      <c r="Z15" s="16" t="str">
        <f t="shared" si="8"/>
        <v/>
      </c>
    </row>
    <row r="16" spans="2:26" ht="15.95" customHeight="1">
      <c r="B16" s="63"/>
      <c r="C16" s="21"/>
      <c r="D16" s="26" t="str">
        <f t="shared" ref="D16:Z16" si="9">IF(C16&lt;&gt;"",IF(C16="완료","","→"),"")</f>
        <v/>
      </c>
      <c r="E16" s="26" t="str">
        <f t="shared" si="9"/>
        <v/>
      </c>
      <c r="F16" s="26" t="str">
        <f t="shared" si="9"/>
        <v/>
      </c>
      <c r="G16" s="26" t="str">
        <f t="shared" si="9"/>
        <v/>
      </c>
      <c r="H16" s="26" t="str">
        <f t="shared" si="9"/>
        <v/>
      </c>
      <c r="I16" s="26" t="str">
        <f t="shared" si="9"/>
        <v/>
      </c>
      <c r="J16" s="26" t="str">
        <f t="shared" si="9"/>
        <v/>
      </c>
      <c r="K16" s="26" t="str">
        <f t="shared" si="9"/>
        <v/>
      </c>
      <c r="L16" s="26" t="str">
        <f t="shared" si="9"/>
        <v/>
      </c>
      <c r="M16" s="26" t="str">
        <f t="shared" si="9"/>
        <v/>
      </c>
      <c r="N16" s="26" t="str">
        <f t="shared" si="9"/>
        <v/>
      </c>
      <c r="O16" s="26" t="str">
        <f t="shared" si="9"/>
        <v/>
      </c>
      <c r="P16" s="26" t="str">
        <f t="shared" si="9"/>
        <v/>
      </c>
      <c r="Q16" s="26" t="str">
        <f t="shared" si="9"/>
        <v/>
      </c>
      <c r="R16" s="26" t="str">
        <f t="shared" si="9"/>
        <v/>
      </c>
      <c r="S16" s="37" t="str">
        <f t="shared" si="9"/>
        <v/>
      </c>
      <c r="T16" s="21" t="str">
        <f t="shared" si="9"/>
        <v/>
      </c>
      <c r="U16" s="26" t="str">
        <f t="shared" si="9"/>
        <v/>
      </c>
      <c r="V16" s="26" t="str">
        <f t="shared" si="9"/>
        <v/>
      </c>
      <c r="W16" s="34" t="str">
        <f t="shared" si="9"/>
        <v/>
      </c>
      <c r="X16" s="42" t="str">
        <f t="shared" si="9"/>
        <v/>
      </c>
      <c r="Y16" s="42" t="str">
        <f t="shared" si="9"/>
        <v/>
      </c>
      <c r="Z16" s="16" t="str">
        <f t="shared" si="9"/>
        <v/>
      </c>
    </row>
    <row r="17" spans="2:26" ht="15.95" customHeight="1">
      <c r="B17" s="63"/>
      <c r="C17" s="21"/>
      <c r="D17" s="26" t="str">
        <f t="shared" ref="D17:Z17" si="10">IF(C17&lt;&gt;"",IF(C17="완료","","→"),"")</f>
        <v/>
      </c>
      <c r="E17" s="26" t="str">
        <f t="shared" si="10"/>
        <v/>
      </c>
      <c r="F17" s="26" t="str">
        <f t="shared" si="10"/>
        <v/>
      </c>
      <c r="G17" s="26" t="str">
        <f t="shared" si="10"/>
        <v/>
      </c>
      <c r="H17" s="26" t="str">
        <f t="shared" si="10"/>
        <v/>
      </c>
      <c r="I17" s="26" t="str">
        <f t="shared" si="10"/>
        <v/>
      </c>
      <c r="J17" s="26" t="str">
        <f t="shared" si="10"/>
        <v/>
      </c>
      <c r="K17" s="26" t="str">
        <f t="shared" si="10"/>
        <v/>
      </c>
      <c r="L17" s="26" t="str">
        <f t="shared" si="10"/>
        <v/>
      </c>
      <c r="M17" s="26" t="str">
        <f t="shared" si="10"/>
        <v/>
      </c>
      <c r="N17" s="26" t="str">
        <f t="shared" si="10"/>
        <v/>
      </c>
      <c r="O17" s="26" t="str">
        <f t="shared" si="10"/>
        <v/>
      </c>
      <c r="P17" s="26" t="str">
        <f t="shared" si="10"/>
        <v/>
      </c>
      <c r="Q17" s="26" t="str">
        <f t="shared" si="10"/>
        <v/>
      </c>
      <c r="R17" s="26" t="str">
        <f t="shared" si="10"/>
        <v/>
      </c>
      <c r="S17" s="37" t="str">
        <f t="shared" si="10"/>
        <v/>
      </c>
      <c r="T17" s="21" t="str">
        <f t="shared" si="10"/>
        <v/>
      </c>
      <c r="U17" s="26" t="str">
        <f t="shared" si="10"/>
        <v/>
      </c>
      <c r="V17" s="26" t="str">
        <f t="shared" si="10"/>
        <v/>
      </c>
      <c r="W17" s="34" t="str">
        <f t="shared" si="10"/>
        <v/>
      </c>
      <c r="X17" s="42" t="str">
        <f t="shared" si="10"/>
        <v/>
      </c>
      <c r="Y17" s="42" t="str">
        <f t="shared" si="10"/>
        <v/>
      </c>
      <c r="Z17" s="16" t="str">
        <f t="shared" si="10"/>
        <v/>
      </c>
    </row>
    <row r="18" spans="2:26" ht="15.95" customHeight="1" thickBot="1">
      <c r="B18" s="64"/>
      <c r="C18" s="21"/>
      <c r="D18" s="26" t="str">
        <f t="shared" ref="D18:Z18" si="11">IF(C18&lt;&gt;"",IF(C18="완료","","→"),"")</f>
        <v/>
      </c>
      <c r="E18" s="26" t="str">
        <f t="shared" si="11"/>
        <v/>
      </c>
      <c r="F18" s="26" t="str">
        <f t="shared" si="11"/>
        <v/>
      </c>
      <c r="G18" s="26" t="str">
        <f t="shared" si="11"/>
        <v/>
      </c>
      <c r="H18" s="26" t="str">
        <f t="shared" si="11"/>
        <v/>
      </c>
      <c r="I18" s="26" t="str">
        <f t="shared" si="11"/>
        <v/>
      </c>
      <c r="J18" s="26" t="str">
        <f t="shared" si="11"/>
        <v/>
      </c>
      <c r="K18" s="26" t="str">
        <f t="shared" si="11"/>
        <v/>
      </c>
      <c r="L18" s="26" t="str">
        <f t="shared" si="11"/>
        <v/>
      </c>
      <c r="M18" s="26" t="str">
        <f t="shared" si="11"/>
        <v/>
      </c>
      <c r="N18" s="26" t="str">
        <f t="shared" si="11"/>
        <v/>
      </c>
      <c r="O18" s="26" t="str">
        <f t="shared" si="11"/>
        <v/>
      </c>
      <c r="P18" s="26" t="str">
        <f t="shared" si="11"/>
        <v/>
      </c>
      <c r="Q18" s="26" t="str">
        <f t="shared" si="11"/>
        <v/>
      </c>
      <c r="R18" s="26" t="str">
        <f t="shared" si="11"/>
        <v/>
      </c>
      <c r="S18" s="37" t="str">
        <f t="shared" si="11"/>
        <v/>
      </c>
      <c r="T18" s="21" t="str">
        <f t="shared" si="11"/>
        <v/>
      </c>
      <c r="U18" s="26" t="str">
        <f t="shared" si="11"/>
        <v/>
      </c>
      <c r="V18" s="26" t="str">
        <f t="shared" si="11"/>
        <v/>
      </c>
      <c r="W18" s="34" t="str">
        <f t="shared" si="11"/>
        <v/>
      </c>
      <c r="X18" s="42" t="str">
        <f t="shared" si="11"/>
        <v/>
      </c>
      <c r="Y18" s="42" t="str">
        <f t="shared" si="11"/>
        <v/>
      </c>
      <c r="Z18" s="16" t="str">
        <f t="shared" si="11"/>
        <v/>
      </c>
    </row>
    <row r="19" spans="2:26" ht="15.95" customHeight="1">
      <c r="B19" s="65" t="s">
        <v>45</v>
      </c>
      <c r="C19" s="22"/>
      <c r="D19" s="25" t="str">
        <f t="shared" ref="D19:Z19" si="12">IF(C19&lt;&gt;"",IF(C19="완료","","→"),"")</f>
        <v/>
      </c>
      <c r="E19" s="25" t="str">
        <f t="shared" si="12"/>
        <v/>
      </c>
      <c r="F19" s="25" t="str">
        <f t="shared" si="12"/>
        <v/>
      </c>
      <c r="G19" s="25" t="str">
        <f t="shared" si="12"/>
        <v/>
      </c>
      <c r="H19" s="25" t="str">
        <f t="shared" si="12"/>
        <v/>
      </c>
      <c r="I19" s="25" t="str">
        <f t="shared" si="12"/>
        <v/>
      </c>
      <c r="J19" s="25" t="str">
        <f t="shared" si="12"/>
        <v/>
      </c>
      <c r="K19" s="25" t="str">
        <f t="shared" si="12"/>
        <v/>
      </c>
      <c r="L19" s="25" t="str">
        <f t="shared" si="12"/>
        <v/>
      </c>
      <c r="M19" s="25" t="str">
        <f t="shared" si="12"/>
        <v/>
      </c>
      <c r="N19" s="25" t="str">
        <f t="shared" si="12"/>
        <v/>
      </c>
      <c r="O19" s="25" t="str">
        <f t="shared" si="12"/>
        <v/>
      </c>
      <c r="P19" s="25" t="str">
        <f t="shared" si="12"/>
        <v/>
      </c>
      <c r="Q19" s="25" t="str">
        <f t="shared" si="12"/>
        <v/>
      </c>
      <c r="R19" s="25" t="str">
        <f t="shared" si="12"/>
        <v/>
      </c>
      <c r="S19" s="46" t="str">
        <f t="shared" si="12"/>
        <v/>
      </c>
      <c r="T19" s="20" t="str">
        <f t="shared" si="12"/>
        <v/>
      </c>
      <c r="U19" s="25" t="str">
        <f t="shared" si="12"/>
        <v/>
      </c>
      <c r="V19" s="25" t="str">
        <f t="shared" si="12"/>
        <v/>
      </c>
      <c r="W19" s="47" t="str">
        <f t="shared" si="12"/>
        <v/>
      </c>
      <c r="X19" s="48" t="str">
        <f t="shared" si="12"/>
        <v/>
      </c>
      <c r="Y19" s="48" t="str">
        <f t="shared" si="12"/>
        <v/>
      </c>
      <c r="Z19" s="18" t="str">
        <f t="shared" si="12"/>
        <v/>
      </c>
    </row>
    <row r="20" spans="2:26" ht="15.95" customHeight="1">
      <c r="B20" s="65"/>
      <c r="C20" s="21"/>
      <c r="D20" s="26" t="str">
        <f t="shared" ref="D20:Z20" si="13">IF(C20&lt;&gt;"",IF(C20="완료","","→"),"")</f>
        <v/>
      </c>
      <c r="E20" s="26" t="str">
        <f t="shared" si="13"/>
        <v/>
      </c>
      <c r="F20" s="26" t="str">
        <f t="shared" si="13"/>
        <v/>
      </c>
      <c r="G20" s="26" t="str">
        <f t="shared" si="13"/>
        <v/>
      </c>
      <c r="H20" s="26" t="str">
        <f t="shared" si="13"/>
        <v/>
      </c>
      <c r="I20" s="26" t="str">
        <f t="shared" si="13"/>
        <v/>
      </c>
      <c r="J20" s="26" t="str">
        <f t="shared" si="13"/>
        <v/>
      </c>
      <c r="K20" s="26" t="str">
        <f t="shared" si="13"/>
        <v/>
      </c>
      <c r="L20" s="26" t="str">
        <f t="shared" si="13"/>
        <v/>
      </c>
      <c r="M20" s="26" t="str">
        <f t="shared" si="13"/>
        <v/>
      </c>
      <c r="N20" s="26" t="str">
        <f t="shared" si="13"/>
        <v/>
      </c>
      <c r="O20" s="26" t="str">
        <f t="shared" si="13"/>
        <v/>
      </c>
      <c r="P20" s="26" t="str">
        <f t="shared" si="13"/>
        <v/>
      </c>
      <c r="Q20" s="26" t="str">
        <f t="shared" si="13"/>
        <v/>
      </c>
      <c r="R20" s="26" t="str">
        <f t="shared" si="13"/>
        <v/>
      </c>
      <c r="S20" s="37" t="str">
        <f t="shared" si="13"/>
        <v/>
      </c>
      <c r="T20" s="21" t="str">
        <f t="shared" si="13"/>
        <v/>
      </c>
      <c r="U20" s="26" t="str">
        <f t="shared" si="13"/>
        <v/>
      </c>
      <c r="V20" s="26" t="str">
        <f t="shared" si="13"/>
        <v/>
      </c>
      <c r="W20" s="34" t="str">
        <f t="shared" si="13"/>
        <v/>
      </c>
      <c r="X20" s="42" t="str">
        <f t="shared" si="13"/>
        <v/>
      </c>
      <c r="Y20" s="42" t="str">
        <f t="shared" si="13"/>
        <v/>
      </c>
      <c r="Z20" s="16" t="str">
        <f t="shared" si="13"/>
        <v/>
      </c>
    </row>
    <row r="21" spans="2:26" ht="15.95" customHeight="1">
      <c r="B21" s="65"/>
      <c r="C21" s="21"/>
      <c r="D21" s="26" t="str">
        <f t="shared" ref="D21:Z21" si="14">IF(C21&lt;&gt;"",IF(C21="완료","","→"),"")</f>
        <v/>
      </c>
      <c r="E21" s="26" t="str">
        <f t="shared" si="14"/>
        <v/>
      </c>
      <c r="F21" s="26" t="str">
        <f t="shared" si="14"/>
        <v/>
      </c>
      <c r="G21" s="26" t="str">
        <f t="shared" si="14"/>
        <v/>
      </c>
      <c r="H21" s="26" t="str">
        <f t="shared" si="14"/>
        <v/>
      </c>
      <c r="I21" s="26" t="str">
        <f t="shared" si="14"/>
        <v/>
      </c>
      <c r="J21" s="26" t="str">
        <f t="shared" si="14"/>
        <v/>
      </c>
      <c r="K21" s="26" t="str">
        <f t="shared" si="14"/>
        <v/>
      </c>
      <c r="L21" s="26" t="str">
        <f t="shared" si="14"/>
        <v/>
      </c>
      <c r="M21" s="26" t="str">
        <f t="shared" si="14"/>
        <v/>
      </c>
      <c r="N21" s="26" t="str">
        <f t="shared" si="14"/>
        <v/>
      </c>
      <c r="O21" s="26" t="str">
        <f t="shared" si="14"/>
        <v/>
      </c>
      <c r="P21" s="26" t="str">
        <f t="shared" si="14"/>
        <v/>
      </c>
      <c r="Q21" s="26" t="str">
        <f t="shared" si="14"/>
        <v/>
      </c>
      <c r="R21" s="26" t="str">
        <f t="shared" si="14"/>
        <v/>
      </c>
      <c r="S21" s="37" t="str">
        <f t="shared" si="14"/>
        <v/>
      </c>
      <c r="T21" s="21" t="str">
        <f t="shared" si="14"/>
        <v/>
      </c>
      <c r="U21" s="26" t="str">
        <f t="shared" si="14"/>
        <v/>
      </c>
      <c r="V21" s="26" t="str">
        <f t="shared" si="14"/>
        <v/>
      </c>
      <c r="W21" s="34" t="str">
        <f t="shared" si="14"/>
        <v/>
      </c>
      <c r="X21" s="42" t="str">
        <f t="shared" si="14"/>
        <v/>
      </c>
      <c r="Y21" s="42" t="str">
        <f t="shared" si="14"/>
        <v/>
      </c>
      <c r="Z21" s="16" t="str">
        <f t="shared" si="14"/>
        <v/>
      </c>
    </row>
    <row r="22" spans="2:26" ht="15.95" customHeight="1">
      <c r="B22" s="65"/>
      <c r="C22" s="43"/>
      <c r="D22" s="28" t="str">
        <f t="shared" ref="D22:Z22" si="15">IF(C22&lt;&gt;"",IF(C22="완료","","→"),"")</f>
        <v/>
      </c>
      <c r="E22" s="28" t="str">
        <f t="shared" si="15"/>
        <v/>
      </c>
      <c r="F22" s="28" t="str">
        <f t="shared" si="15"/>
        <v/>
      </c>
      <c r="G22" s="28" t="str">
        <f t="shared" si="15"/>
        <v/>
      </c>
      <c r="H22" s="28" t="str">
        <f t="shared" si="15"/>
        <v/>
      </c>
      <c r="I22" s="28" t="str">
        <f t="shared" si="15"/>
        <v/>
      </c>
      <c r="J22" s="28" t="str">
        <f t="shared" si="15"/>
        <v/>
      </c>
      <c r="K22" s="28" t="str">
        <f t="shared" si="15"/>
        <v/>
      </c>
      <c r="L22" s="28" t="str">
        <f t="shared" si="15"/>
        <v/>
      </c>
      <c r="M22" s="28" t="str">
        <f t="shared" si="15"/>
        <v/>
      </c>
      <c r="N22" s="28" t="str">
        <f t="shared" si="15"/>
        <v/>
      </c>
      <c r="O22" s="28" t="str">
        <f t="shared" si="15"/>
        <v/>
      </c>
      <c r="P22" s="28" t="str">
        <f t="shared" si="15"/>
        <v/>
      </c>
      <c r="Q22" s="28" t="str">
        <f t="shared" si="15"/>
        <v/>
      </c>
      <c r="R22" s="28" t="str">
        <f t="shared" si="15"/>
        <v/>
      </c>
      <c r="S22" s="36" t="str">
        <f t="shared" si="15"/>
        <v/>
      </c>
      <c r="T22" s="27" t="str">
        <f t="shared" si="15"/>
        <v/>
      </c>
      <c r="U22" s="28" t="str">
        <f t="shared" si="15"/>
        <v/>
      </c>
      <c r="V22" s="28" t="str">
        <f t="shared" si="15"/>
        <v/>
      </c>
      <c r="W22" s="39" t="str">
        <f t="shared" si="15"/>
        <v/>
      </c>
      <c r="X22" s="44" t="str">
        <f t="shared" si="15"/>
        <v/>
      </c>
      <c r="Y22" s="44" t="str">
        <f t="shared" si="15"/>
        <v/>
      </c>
      <c r="Z22" s="45" t="str">
        <f t="shared" si="15"/>
        <v/>
      </c>
    </row>
    <row r="23" spans="2:26" ht="15.95" customHeight="1">
      <c r="B23" s="66" t="s">
        <v>46</v>
      </c>
      <c r="C23" s="21"/>
      <c r="D23" s="26" t="str">
        <f t="shared" ref="D23:Z23" si="16">IF(C23&lt;&gt;"",IF(C23="완료","","→"),"")</f>
        <v/>
      </c>
      <c r="E23" s="26" t="str">
        <f t="shared" si="16"/>
        <v/>
      </c>
      <c r="F23" s="26" t="str">
        <f t="shared" si="16"/>
        <v/>
      </c>
      <c r="G23" s="26" t="str">
        <f t="shared" si="16"/>
        <v/>
      </c>
      <c r="H23" s="26" t="str">
        <f t="shared" si="16"/>
        <v/>
      </c>
      <c r="I23" s="26" t="str">
        <f t="shared" si="16"/>
        <v/>
      </c>
      <c r="J23" s="26" t="str">
        <f t="shared" si="16"/>
        <v/>
      </c>
      <c r="K23" s="26" t="str">
        <f t="shared" si="16"/>
        <v/>
      </c>
      <c r="L23" s="26" t="str">
        <f t="shared" si="16"/>
        <v/>
      </c>
      <c r="M23" s="26" t="str">
        <f t="shared" si="16"/>
        <v/>
      </c>
      <c r="N23" s="26" t="str">
        <f t="shared" si="16"/>
        <v/>
      </c>
      <c r="O23" s="26" t="str">
        <f t="shared" si="16"/>
        <v/>
      </c>
      <c r="P23" s="26" t="str">
        <f t="shared" si="16"/>
        <v/>
      </c>
      <c r="Q23" s="26" t="str">
        <f t="shared" si="16"/>
        <v/>
      </c>
      <c r="R23" s="26" t="str">
        <f t="shared" si="16"/>
        <v/>
      </c>
      <c r="S23" s="37" t="str">
        <f t="shared" si="16"/>
        <v/>
      </c>
      <c r="T23" s="21" t="str">
        <f t="shared" si="16"/>
        <v/>
      </c>
      <c r="U23" s="26" t="str">
        <f t="shared" si="16"/>
        <v/>
      </c>
      <c r="V23" s="26" t="str">
        <f t="shared" si="16"/>
        <v/>
      </c>
      <c r="W23" s="34" t="str">
        <f t="shared" si="16"/>
        <v/>
      </c>
      <c r="X23" s="42" t="str">
        <f t="shared" si="16"/>
        <v/>
      </c>
      <c r="Y23" s="42" t="str">
        <f t="shared" si="16"/>
        <v/>
      </c>
      <c r="Z23" s="16" t="str">
        <f t="shared" si="16"/>
        <v/>
      </c>
    </row>
    <row r="24" spans="2:26" ht="15.95" customHeight="1">
      <c r="B24" s="67"/>
      <c r="C24" s="21"/>
      <c r="D24" s="26" t="str">
        <f t="shared" ref="D24:Z24" si="17">IF(C24&lt;&gt;"",IF(C24="완료","","→"),"")</f>
        <v/>
      </c>
      <c r="E24" s="26" t="str">
        <f t="shared" si="17"/>
        <v/>
      </c>
      <c r="F24" s="26" t="str">
        <f t="shared" si="17"/>
        <v/>
      </c>
      <c r="G24" s="26" t="str">
        <f t="shared" si="17"/>
        <v/>
      </c>
      <c r="H24" s="26" t="str">
        <f t="shared" si="17"/>
        <v/>
      </c>
      <c r="I24" s="26" t="str">
        <f t="shared" si="17"/>
        <v/>
      </c>
      <c r="J24" s="26" t="str">
        <f t="shared" si="17"/>
        <v/>
      </c>
      <c r="K24" s="26" t="str">
        <f t="shared" si="17"/>
        <v/>
      </c>
      <c r="L24" s="26" t="str">
        <f t="shared" si="17"/>
        <v/>
      </c>
      <c r="M24" s="26" t="str">
        <f t="shared" si="17"/>
        <v/>
      </c>
      <c r="N24" s="26" t="str">
        <f t="shared" si="17"/>
        <v/>
      </c>
      <c r="O24" s="26" t="str">
        <f t="shared" si="17"/>
        <v/>
      </c>
      <c r="P24" s="26" t="str">
        <f t="shared" si="17"/>
        <v/>
      </c>
      <c r="Q24" s="26" t="str">
        <f t="shared" si="17"/>
        <v/>
      </c>
      <c r="R24" s="26" t="str">
        <f t="shared" si="17"/>
        <v/>
      </c>
      <c r="S24" s="37" t="str">
        <f t="shared" si="17"/>
        <v/>
      </c>
      <c r="T24" s="21" t="str">
        <f t="shared" si="17"/>
        <v/>
      </c>
      <c r="U24" s="26" t="str">
        <f t="shared" si="17"/>
        <v/>
      </c>
      <c r="V24" s="26" t="str">
        <f t="shared" si="17"/>
        <v/>
      </c>
      <c r="W24" s="34" t="str">
        <f t="shared" si="17"/>
        <v/>
      </c>
      <c r="X24" s="42" t="str">
        <f t="shared" si="17"/>
        <v/>
      </c>
      <c r="Y24" s="42" t="str">
        <f t="shared" si="17"/>
        <v/>
      </c>
      <c r="Z24" s="16" t="str">
        <f t="shared" si="17"/>
        <v/>
      </c>
    </row>
    <row r="25" spans="2:26" ht="15.95" customHeight="1">
      <c r="B25" s="67"/>
      <c r="C25" s="21"/>
      <c r="D25" s="26" t="str">
        <f t="shared" ref="D25:Z25" si="18">IF(C25&lt;&gt;"",IF(C25="완료","","→"),"")</f>
        <v/>
      </c>
      <c r="E25" s="26" t="str">
        <f t="shared" si="18"/>
        <v/>
      </c>
      <c r="F25" s="26" t="str">
        <f t="shared" si="18"/>
        <v/>
      </c>
      <c r="G25" s="26" t="str">
        <f t="shared" si="18"/>
        <v/>
      </c>
      <c r="H25" s="26" t="str">
        <f t="shared" si="18"/>
        <v/>
      </c>
      <c r="I25" s="26" t="str">
        <f t="shared" si="18"/>
        <v/>
      </c>
      <c r="J25" s="26" t="str">
        <f t="shared" si="18"/>
        <v/>
      </c>
      <c r="K25" s="26" t="str">
        <f t="shared" si="18"/>
        <v/>
      </c>
      <c r="L25" s="26" t="str">
        <f t="shared" si="18"/>
        <v/>
      </c>
      <c r="M25" s="26" t="str">
        <f t="shared" si="18"/>
        <v/>
      </c>
      <c r="N25" s="26" t="str">
        <f t="shared" si="18"/>
        <v/>
      </c>
      <c r="O25" s="26" t="str">
        <f t="shared" si="18"/>
        <v/>
      </c>
      <c r="P25" s="26" t="str">
        <f t="shared" si="18"/>
        <v/>
      </c>
      <c r="Q25" s="26" t="str">
        <f t="shared" si="18"/>
        <v/>
      </c>
      <c r="R25" s="26" t="str">
        <f t="shared" si="18"/>
        <v/>
      </c>
      <c r="S25" s="37" t="str">
        <f t="shared" si="18"/>
        <v/>
      </c>
      <c r="T25" s="21" t="str">
        <f t="shared" si="18"/>
        <v/>
      </c>
      <c r="U25" s="26" t="str">
        <f t="shared" si="18"/>
        <v/>
      </c>
      <c r="V25" s="26" t="str">
        <f t="shared" si="18"/>
        <v/>
      </c>
      <c r="W25" s="34" t="str">
        <f t="shared" si="18"/>
        <v/>
      </c>
      <c r="X25" s="42" t="str">
        <f t="shared" si="18"/>
        <v/>
      </c>
      <c r="Y25" s="42" t="str">
        <f t="shared" si="18"/>
        <v/>
      </c>
      <c r="Z25" s="16" t="str">
        <f t="shared" si="18"/>
        <v/>
      </c>
    </row>
    <row r="26" spans="2:26" ht="15.95" customHeight="1" thickBot="1">
      <c r="B26" s="67"/>
      <c r="C26" s="21"/>
      <c r="D26" s="26" t="str">
        <f t="shared" ref="D26:Z26" si="19">IF(C26&lt;&gt;"",IF(C26="완료","","→"),"")</f>
        <v/>
      </c>
      <c r="E26" s="26" t="str">
        <f t="shared" si="19"/>
        <v/>
      </c>
      <c r="F26" s="26" t="str">
        <f t="shared" si="19"/>
        <v/>
      </c>
      <c r="G26" s="26" t="str">
        <f t="shared" si="19"/>
        <v/>
      </c>
      <c r="H26" s="26" t="str">
        <f t="shared" si="19"/>
        <v/>
      </c>
      <c r="I26" s="26" t="str">
        <f t="shared" si="19"/>
        <v/>
      </c>
      <c r="J26" s="26" t="str">
        <f t="shared" si="19"/>
        <v/>
      </c>
      <c r="K26" s="26" t="str">
        <f t="shared" si="19"/>
        <v/>
      </c>
      <c r="L26" s="26" t="str">
        <f t="shared" si="19"/>
        <v/>
      </c>
      <c r="M26" s="26" t="str">
        <f t="shared" si="19"/>
        <v/>
      </c>
      <c r="N26" s="26" t="str">
        <f t="shared" si="19"/>
        <v/>
      </c>
      <c r="O26" s="26" t="str">
        <f t="shared" si="19"/>
        <v/>
      </c>
      <c r="P26" s="26" t="str">
        <f t="shared" si="19"/>
        <v/>
      </c>
      <c r="Q26" s="26" t="str">
        <f t="shared" si="19"/>
        <v/>
      </c>
      <c r="R26" s="26" t="str">
        <f t="shared" si="19"/>
        <v/>
      </c>
      <c r="S26" s="37" t="str">
        <f t="shared" si="19"/>
        <v/>
      </c>
      <c r="T26" s="21" t="str">
        <f t="shared" si="19"/>
        <v/>
      </c>
      <c r="U26" s="26" t="str">
        <f t="shared" si="19"/>
        <v/>
      </c>
      <c r="V26" s="26" t="str">
        <f t="shared" si="19"/>
        <v/>
      </c>
      <c r="W26" s="34" t="str">
        <f t="shared" si="19"/>
        <v/>
      </c>
      <c r="X26" s="42" t="str">
        <f t="shared" si="19"/>
        <v/>
      </c>
      <c r="Y26" s="42" t="str">
        <f t="shared" si="19"/>
        <v/>
      </c>
      <c r="Z26" s="16" t="str">
        <f t="shared" si="19"/>
        <v/>
      </c>
    </row>
    <row r="27" spans="2:26" ht="15.95" customHeight="1">
      <c r="B27" s="68" t="s">
        <v>47</v>
      </c>
      <c r="C27" s="20"/>
      <c r="D27" s="25" t="str">
        <f t="shared" ref="D27:Z27" si="20">IF(C27&lt;&gt;"",IF(C27="완료","","→"),"")</f>
        <v/>
      </c>
      <c r="E27" s="25" t="str">
        <f t="shared" si="20"/>
        <v/>
      </c>
      <c r="F27" s="25" t="str">
        <f t="shared" si="20"/>
        <v/>
      </c>
      <c r="G27" s="25" t="str">
        <f t="shared" si="20"/>
        <v/>
      </c>
      <c r="H27" s="25" t="str">
        <f t="shared" si="20"/>
        <v/>
      </c>
      <c r="I27" s="25" t="str">
        <f t="shared" si="20"/>
        <v/>
      </c>
      <c r="J27" s="25" t="str">
        <f t="shared" si="20"/>
        <v/>
      </c>
      <c r="K27" s="25" t="str">
        <f t="shared" si="20"/>
        <v/>
      </c>
      <c r="L27" s="25" t="str">
        <f t="shared" si="20"/>
        <v/>
      </c>
      <c r="M27" s="25" t="str">
        <f t="shared" si="20"/>
        <v/>
      </c>
      <c r="N27" s="25" t="str">
        <f t="shared" si="20"/>
        <v/>
      </c>
      <c r="O27" s="25" t="str">
        <f t="shared" si="20"/>
        <v/>
      </c>
      <c r="P27" s="25" t="str">
        <f t="shared" si="20"/>
        <v/>
      </c>
      <c r="Q27" s="25" t="str">
        <f t="shared" si="20"/>
        <v/>
      </c>
      <c r="R27" s="25" t="str">
        <f t="shared" si="20"/>
        <v/>
      </c>
      <c r="S27" s="46" t="str">
        <f t="shared" si="20"/>
        <v/>
      </c>
      <c r="T27" s="20" t="str">
        <f t="shared" si="20"/>
        <v/>
      </c>
      <c r="U27" s="25" t="str">
        <f t="shared" si="20"/>
        <v/>
      </c>
      <c r="V27" s="25" t="str">
        <f t="shared" si="20"/>
        <v/>
      </c>
      <c r="W27" s="47" t="str">
        <f t="shared" si="20"/>
        <v/>
      </c>
      <c r="X27" s="48" t="str">
        <f t="shared" si="20"/>
        <v/>
      </c>
      <c r="Y27" s="48" t="str">
        <f t="shared" si="20"/>
        <v/>
      </c>
      <c r="Z27" s="18" t="str">
        <f t="shared" si="20"/>
        <v/>
      </c>
    </row>
    <row r="28" spans="2:26" ht="15.95" customHeight="1">
      <c r="B28" s="69"/>
      <c r="C28" s="23"/>
      <c r="D28" s="26" t="str">
        <f t="shared" ref="D28:Z28" si="21">IF(C28&lt;&gt;"",IF(C28="완료","","→"),"")</f>
        <v/>
      </c>
      <c r="E28" s="26" t="str">
        <f t="shared" si="21"/>
        <v/>
      </c>
      <c r="F28" s="26" t="str">
        <f t="shared" si="21"/>
        <v/>
      </c>
      <c r="G28" s="26" t="str">
        <f t="shared" si="21"/>
        <v/>
      </c>
      <c r="H28" s="26" t="str">
        <f t="shared" si="21"/>
        <v/>
      </c>
      <c r="I28" s="26" t="str">
        <f t="shared" si="21"/>
        <v/>
      </c>
      <c r="J28" s="26" t="str">
        <f t="shared" si="21"/>
        <v/>
      </c>
      <c r="K28" s="26" t="str">
        <f t="shared" si="21"/>
        <v/>
      </c>
      <c r="L28" s="26" t="str">
        <f t="shared" si="21"/>
        <v/>
      </c>
      <c r="M28" s="26" t="str">
        <f t="shared" si="21"/>
        <v/>
      </c>
      <c r="N28" s="26" t="str">
        <f t="shared" si="21"/>
        <v/>
      </c>
      <c r="O28" s="26" t="str">
        <f t="shared" si="21"/>
        <v/>
      </c>
      <c r="P28" s="26" t="str">
        <f t="shared" si="21"/>
        <v/>
      </c>
      <c r="Q28" s="26" t="str">
        <f t="shared" si="21"/>
        <v/>
      </c>
      <c r="R28" s="26" t="str">
        <f t="shared" si="21"/>
        <v/>
      </c>
      <c r="S28" s="37" t="str">
        <f t="shared" si="21"/>
        <v/>
      </c>
      <c r="T28" s="21" t="str">
        <f t="shared" si="21"/>
        <v/>
      </c>
      <c r="U28" s="26" t="str">
        <f t="shared" si="21"/>
        <v/>
      </c>
      <c r="V28" s="26" t="str">
        <f t="shared" si="21"/>
        <v/>
      </c>
      <c r="W28" s="34" t="str">
        <f t="shared" si="21"/>
        <v/>
      </c>
      <c r="X28" s="42" t="str">
        <f t="shared" si="21"/>
        <v/>
      </c>
      <c r="Y28" s="42" t="str">
        <f t="shared" si="21"/>
        <v/>
      </c>
      <c r="Z28" s="16" t="str">
        <f t="shared" si="21"/>
        <v/>
      </c>
    </row>
    <row r="29" spans="2:26" ht="15.95" customHeight="1">
      <c r="B29" s="69"/>
      <c r="C29" s="43"/>
      <c r="D29" s="26" t="str">
        <f t="shared" ref="D29:Z29" si="22">IF(C29&lt;&gt;"",IF(C29="완료","","→"),"")</f>
        <v/>
      </c>
      <c r="E29" s="26" t="str">
        <f t="shared" si="22"/>
        <v/>
      </c>
      <c r="F29" s="26" t="str">
        <f t="shared" si="22"/>
        <v/>
      </c>
      <c r="G29" s="26" t="str">
        <f t="shared" si="22"/>
        <v/>
      </c>
      <c r="H29" s="26" t="str">
        <f t="shared" si="22"/>
        <v/>
      </c>
      <c r="I29" s="26" t="str">
        <f t="shared" si="22"/>
        <v/>
      </c>
      <c r="J29" s="26" t="str">
        <f t="shared" si="22"/>
        <v/>
      </c>
      <c r="K29" s="26" t="str">
        <f t="shared" si="22"/>
        <v/>
      </c>
      <c r="L29" s="26" t="str">
        <f t="shared" si="22"/>
        <v/>
      </c>
      <c r="M29" s="26" t="str">
        <f t="shared" si="22"/>
        <v/>
      </c>
      <c r="N29" s="26" t="str">
        <f t="shared" si="22"/>
        <v/>
      </c>
      <c r="O29" s="26" t="str">
        <f t="shared" si="22"/>
        <v/>
      </c>
      <c r="P29" s="26" t="str">
        <f t="shared" si="22"/>
        <v/>
      </c>
      <c r="Q29" s="28" t="str">
        <f t="shared" si="22"/>
        <v/>
      </c>
      <c r="R29" s="28" t="str">
        <f t="shared" si="22"/>
        <v/>
      </c>
      <c r="S29" s="36" t="str">
        <f t="shared" si="22"/>
        <v/>
      </c>
      <c r="T29" s="27" t="str">
        <f t="shared" si="22"/>
        <v/>
      </c>
      <c r="U29" s="28" t="str">
        <f t="shared" si="22"/>
        <v/>
      </c>
      <c r="V29" s="28" t="str">
        <f t="shared" si="22"/>
        <v/>
      </c>
      <c r="W29" s="39" t="str">
        <f t="shared" si="22"/>
        <v/>
      </c>
      <c r="X29" s="44" t="str">
        <f t="shared" si="22"/>
        <v/>
      </c>
      <c r="Y29" s="44" t="str">
        <f t="shared" si="22"/>
        <v/>
      </c>
      <c r="Z29" s="45" t="str">
        <f t="shared" si="22"/>
        <v/>
      </c>
    </row>
    <row r="30" spans="2:26" ht="15.95" customHeight="1">
      <c r="B30" s="70" t="s">
        <v>48</v>
      </c>
      <c r="C30" s="49"/>
      <c r="D30" s="50" t="str">
        <f t="shared" ref="D30:Z30" si="23">IF(C30&lt;&gt;"",IF(C30="완료","","→"),"")</f>
        <v/>
      </c>
      <c r="E30" s="50" t="str">
        <f t="shared" si="23"/>
        <v/>
      </c>
      <c r="F30" s="50" t="str">
        <f t="shared" si="23"/>
        <v/>
      </c>
      <c r="G30" s="50" t="str">
        <f t="shared" si="23"/>
        <v/>
      </c>
      <c r="H30" s="50" t="str">
        <f t="shared" si="23"/>
        <v/>
      </c>
      <c r="I30" s="50" t="str">
        <f t="shared" si="23"/>
        <v/>
      </c>
      <c r="J30" s="50" t="str">
        <f t="shared" si="23"/>
        <v/>
      </c>
      <c r="K30" s="50" t="str">
        <f t="shared" si="23"/>
        <v/>
      </c>
      <c r="L30" s="50" t="str">
        <f t="shared" si="23"/>
        <v/>
      </c>
      <c r="M30" s="50" t="str">
        <f t="shared" si="23"/>
        <v/>
      </c>
      <c r="N30" s="50" t="str">
        <f t="shared" si="23"/>
        <v/>
      </c>
      <c r="O30" s="50" t="str">
        <f t="shared" si="23"/>
        <v/>
      </c>
      <c r="P30" s="50" t="str">
        <f t="shared" si="23"/>
        <v/>
      </c>
      <c r="Q30" s="50" t="str">
        <f t="shared" si="23"/>
        <v/>
      </c>
      <c r="R30" s="50" t="str">
        <f t="shared" si="23"/>
        <v/>
      </c>
      <c r="S30" s="51" t="str">
        <f t="shared" si="23"/>
        <v/>
      </c>
      <c r="T30" s="49" t="str">
        <f t="shared" si="23"/>
        <v/>
      </c>
      <c r="U30" s="50" t="str">
        <f t="shared" si="23"/>
        <v/>
      </c>
      <c r="V30" s="50" t="str">
        <f t="shared" si="23"/>
        <v/>
      </c>
      <c r="W30" s="52" t="str">
        <f t="shared" si="23"/>
        <v/>
      </c>
      <c r="X30" s="53" t="str">
        <f t="shared" si="23"/>
        <v/>
      </c>
      <c r="Y30" s="53" t="str">
        <f t="shared" si="23"/>
        <v/>
      </c>
      <c r="Z30" s="54" t="str">
        <f t="shared" si="23"/>
        <v/>
      </c>
    </row>
    <row r="31" spans="2:26" ht="15.95" customHeight="1">
      <c r="B31" s="71"/>
      <c r="C31" s="23"/>
      <c r="D31" s="26" t="str">
        <f t="shared" ref="D31:Z31" si="24">IF(C31&lt;&gt;"",IF(C31="완료","","→"),"")</f>
        <v/>
      </c>
      <c r="E31" s="26" t="str">
        <f t="shared" si="24"/>
        <v/>
      </c>
      <c r="F31" s="26" t="str">
        <f t="shared" si="24"/>
        <v/>
      </c>
      <c r="G31" s="26" t="str">
        <f t="shared" si="24"/>
        <v/>
      </c>
      <c r="H31" s="26" t="str">
        <f t="shared" si="24"/>
        <v/>
      </c>
      <c r="I31" s="26" t="str">
        <f t="shared" si="24"/>
        <v/>
      </c>
      <c r="J31" s="26" t="str">
        <f t="shared" si="24"/>
        <v/>
      </c>
      <c r="K31" s="26" t="str">
        <f t="shared" si="24"/>
        <v/>
      </c>
      <c r="L31" s="26" t="str">
        <f t="shared" si="24"/>
        <v/>
      </c>
      <c r="M31" s="26" t="str">
        <f t="shared" si="24"/>
        <v/>
      </c>
      <c r="N31" s="26" t="str">
        <f t="shared" si="24"/>
        <v/>
      </c>
      <c r="O31" s="26" t="str">
        <f t="shared" si="24"/>
        <v/>
      </c>
      <c r="P31" s="26" t="str">
        <f t="shared" si="24"/>
        <v/>
      </c>
      <c r="Q31" s="26" t="str">
        <f t="shared" si="24"/>
        <v/>
      </c>
      <c r="R31" s="26" t="str">
        <f t="shared" si="24"/>
        <v/>
      </c>
      <c r="S31" s="37" t="str">
        <f t="shared" si="24"/>
        <v/>
      </c>
      <c r="T31" s="21" t="str">
        <f t="shared" si="24"/>
        <v/>
      </c>
      <c r="U31" s="26" t="str">
        <f t="shared" si="24"/>
        <v/>
      </c>
      <c r="V31" s="26" t="str">
        <f t="shared" si="24"/>
        <v/>
      </c>
      <c r="W31" s="34" t="str">
        <f t="shared" si="24"/>
        <v/>
      </c>
      <c r="X31" s="42" t="str">
        <f t="shared" si="24"/>
        <v/>
      </c>
      <c r="Y31" s="42" t="str">
        <f t="shared" si="24"/>
        <v/>
      </c>
      <c r="Z31" s="16" t="str">
        <f t="shared" si="24"/>
        <v/>
      </c>
    </row>
    <row r="32" spans="2:26" ht="15.95" customHeight="1">
      <c r="B32" s="72"/>
      <c r="C32" s="43"/>
      <c r="D32" s="28" t="str">
        <f t="shared" ref="D32:Z32" si="25">IF(C32&lt;&gt;"",IF(C32="완료","","→"),"")</f>
        <v/>
      </c>
      <c r="E32" s="28" t="str">
        <f t="shared" si="25"/>
        <v/>
      </c>
      <c r="F32" s="28" t="str">
        <f t="shared" si="25"/>
        <v/>
      </c>
      <c r="G32" s="28" t="str">
        <f t="shared" si="25"/>
        <v/>
      </c>
      <c r="H32" s="28" t="str">
        <f t="shared" si="25"/>
        <v/>
      </c>
      <c r="I32" s="28" t="str">
        <f t="shared" si="25"/>
        <v/>
      </c>
      <c r="J32" s="28" t="str">
        <f t="shared" si="25"/>
        <v/>
      </c>
      <c r="K32" s="28" t="str">
        <f t="shared" si="25"/>
        <v/>
      </c>
      <c r="L32" s="28" t="str">
        <f t="shared" si="25"/>
        <v/>
      </c>
      <c r="M32" s="28" t="str">
        <f t="shared" si="25"/>
        <v/>
      </c>
      <c r="N32" s="28" t="str">
        <f t="shared" si="25"/>
        <v/>
      </c>
      <c r="O32" s="28" t="str">
        <f t="shared" si="25"/>
        <v/>
      </c>
      <c r="P32" s="28" t="str">
        <f t="shared" si="25"/>
        <v/>
      </c>
      <c r="Q32" s="28" t="str">
        <f t="shared" si="25"/>
        <v/>
      </c>
      <c r="R32" s="28" t="str">
        <f t="shared" si="25"/>
        <v/>
      </c>
      <c r="S32" s="36" t="str">
        <f t="shared" si="25"/>
        <v/>
      </c>
      <c r="T32" s="27" t="str">
        <f t="shared" si="25"/>
        <v/>
      </c>
      <c r="U32" s="28" t="str">
        <f t="shared" si="25"/>
        <v/>
      </c>
      <c r="V32" s="28" t="str">
        <f t="shared" si="25"/>
        <v/>
      </c>
      <c r="W32" s="36" t="str">
        <f t="shared" si="25"/>
        <v/>
      </c>
      <c r="X32" s="44" t="str">
        <f t="shared" si="25"/>
        <v/>
      </c>
      <c r="Y32" s="44" t="str">
        <f t="shared" si="25"/>
        <v/>
      </c>
      <c r="Z32" s="45" t="str">
        <f t="shared" si="25"/>
        <v/>
      </c>
    </row>
    <row r="33" spans="2:26" ht="15.95" customHeight="1">
      <c r="B33" s="73" t="s">
        <v>49</v>
      </c>
      <c r="C33" s="21"/>
      <c r="D33" s="26" t="str">
        <f t="shared" ref="D33:Z33" si="26">IF(C33&lt;&gt;"",IF(C33="완료","","→"),"")</f>
        <v/>
      </c>
      <c r="E33" s="26" t="str">
        <f t="shared" si="26"/>
        <v/>
      </c>
      <c r="F33" s="26" t="str">
        <f t="shared" si="26"/>
        <v/>
      </c>
      <c r="G33" s="26" t="str">
        <f t="shared" si="26"/>
        <v/>
      </c>
      <c r="H33" s="26" t="str">
        <f t="shared" si="26"/>
        <v/>
      </c>
      <c r="I33" s="26" t="str">
        <f t="shared" si="26"/>
        <v/>
      </c>
      <c r="J33" s="26" t="str">
        <f t="shared" si="26"/>
        <v/>
      </c>
      <c r="K33" s="26" t="str">
        <f t="shared" si="26"/>
        <v/>
      </c>
      <c r="L33" s="26" t="str">
        <f t="shared" si="26"/>
        <v/>
      </c>
      <c r="M33" s="26" t="str">
        <f t="shared" si="26"/>
        <v/>
      </c>
      <c r="N33" s="26" t="str">
        <f t="shared" si="26"/>
        <v/>
      </c>
      <c r="O33" s="26" t="str">
        <f t="shared" si="26"/>
        <v/>
      </c>
      <c r="P33" s="26" t="str">
        <f t="shared" si="26"/>
        <v/>
      </c>
      <c r="Q33" s="26" t="str">
        <f t="shared" si="26"/>
        <v/>
      </c>
      <c r="R33" s="26" t="str">
        <f t="shared" si="26"/>
        <v/>
      </c>
      <c r="S33" s="37" t="str">
        <f t="shared" si="26"/>
        <v/>
      </c>
      <c r="T33" s="21" t="str">
        <f t="shared" si="26"/>
        <v/>
      </c>
      <c r="U33" s="26" t="str">
        <f t="shared" si="26"/>
        <v/>
      </c>
      <c r="V33" s="26" t="str">
        <f t="shared" si="26"/>
        <v/>
      </c>
      <c r="W33" s="34" t="str">
        <f t="shared" si="26"/>
        <v/>
      </c>
      <c r="X33" s="42" t="str">
        <f t="shared" si="26"/>
        <v/>
      </c>
      <c r="Y33" s="42" t="str">
        <f t="shared" si="26"/>
        <v/>
      </c>
      <c r="Z33" s="16" t="str">
        <f t="shared" si="26"/>
        <v/>
      </c>
    </row>
    <row r="34" spans="2:26" ht="15.95" customHeight="1">
      <c r="B34" s="73"/>
      <c r="C34" s="23"/>
      <c r="D34" s="26" t="str">
        <f t="shared" ref="D34:Z34" si="27">IF(C34&lt;&gt;"",IF(C34="완료","","→"),"")</f>
        <v/>
      </c>
      <c r="E34" s="26" t="str">
        <f t="shared" si="27"/>
        <v/>
      </c>
      <c r="F34" s="26" t="str">
        <f t="shared" si="27"/>
        <v/>
      </c>
      <c r="G34" s="26" t="str">
        <f t="shared" si="27"/>
        <v/>
      </c>
      <c r="H34" s="26" t="str">
        <f t="shared" si="27"/>
        <v/>
      </c>
      <c r="I34" s="26" t="str">
        <f t="shared" si="27"/>
        <v/>
      </c>
      <c r="J34" s="26" t="str">
        <f t="shared" si="27"/>
        <v/>
      </c>
      <c r="K34" s="26" t="str">
        <f t="shared" si="27"/>
        <v/>
      </c>
      <c r="L34" s="26" t="str">
        <f t="shared" si="27"/>
        <v/>
      </c>
      <c r="M34" s="26" t="str">
        <f t="shared" si="27"/>
        <v/>
      </c>
      <c r="N34" s="26" t="str">
        <f t="shared" si="27"/>
        <v/>
      </c>
      <c r="O34" s="26" t="str">
        <f t="shared" si="27"/>
        <v/>
      </c>
      <c r="P34" s="26" t="str">
        <f t="shared" si="27"/>
        <v/>
      </c>
      <c r="Q34" s="26" t="str">
        <f t="shared" si="27"/>
        <v/>
      </c>
      <c r="R34" s="26" t="str">
        <f t="shared" si="27"/>
        <v/>
      </c>
      <c r="S34" s="34" t="str">
        <f t="shared" si="27"/>
        <v/>
      </c>
      <c r="T34" s="56" t="str">
        <f t="shared" si="27"/>
        <v/>
      </c>
      <c r="U34" s="26" t="str">
        <f t="shared" si="27"/>
        <v/>
      </c>
      <c r="V34" s="26" t="str">
        <f t="shared" si="27"/>
        <v/>
      </c>
      <c r="W34" s="34" t="str">
        <f t="shared" si="27"/>
        <v/>
      </c>
      <c r="X34" s="42" t="str">
        <f t="shared" si="27"/>
        <v/>
      </c>
      <c r="Y34" s="42" t="str">
        <f t="shared" si="27"/>
        <v/>
      </c>
      <c r="Z34" s="16" t="str">
        <f t="shared" si="27"/>
        <v/>
      </c>
    </row>
    <row r="35" spans="2:26" ht="15.95" customHeight="1" thickBot="1">
      <c r="B35" s="74"/>
      <c r="C35" s="19"/>
      <c r="D35" s="24" t="str">
        <f t="shared" ref="D35:Z35" si="28">IF(C35&lt;&gt;"",IF(C35="완료","","→"),"")</f>
        <v/>
      </c>
      <c r="E35" s="24" t="str">
        <f t="shared" si="28"/>
        <v/>
      </c>
      <c r="F35" s="24" t="str">
        <f t="shared" si="28"/>
        <v/>
      </c>
      <c r="G35" s="24" t="str">
        <f t="shared" si="28"/>
        <v/>
      </c>
      <c r="H35" s="24" t="str">
        <f t="shared" si="28"/>
        <v/>
      </c>
      <c r="I35" s="24" t="str">
        <f t="shared" si="28"/>
        <v/>
      </c>
      <c r="J35" s="24" t="str">
        <f t="shared" si="28"/>
        <v/>
      </c>
      <c r="K35" s="24" t="str">
        <f t="shared" si="28"/>
        <v/>
      </c>
      <c r="L35" s="24" t="str">
        <f t="shared" si="28"/>
        <v/>
      </c>
      <c r="M35" s="24" t="str">
        <f t="shared" si="28"/>
        <v/>
      </c>
      <c r="N35" s="24" t="str">
        <f t="shared" si="28"/>
        <v/>
      </c>
      <c r="O35" s="24" t="str">
        <f t="shared" si="28"/>
        <v/>
      </c>
      <c r="P35" s="24" t="str">
        <f t="shared" si="28"/>
        <v/>
      </c>
      <c r="Q35" s="24" t="str">
        <f t="shared" si="28"/>
        <v/>
      </c>
      <c r="R35" s="24" t="str">
        <f t="shared" si="28"/>
        <v/>
      </c>
      <c r="S35" s="40" t="str">
        <f t="shared" si="28"/>
        <v/>
      </c>
      <c r="T35" s="57" t="str">
        <f t="shared" si="28"/>
        <v/>
      </c>
      <c r="U35" s="24" t="str">
        <f t="shared" si="28"/>
        <v/>
      </c>
      <c r="V35" s="24" t="str">
        <f t="shared" si="28"/>
        <v/>
      </c>
      <c r="W35" s="40" t="str">
        <f t="shared" si="28"/>
        <v/>
      </c>
      <c r="X35" s="41" t="str">
        <f t="shared" si="28"/>
        <v/>
      </c>
      <c r="Y35" s="41" t="str">
        <f t="shared" si="28"/>
        <v/>
      </c>
      <c r="Z35" s="17" t="str">
        <f t="shared" si="28"/>
        <v/>
      </c>
    </row>
  </sheetData>
  <mergeCells count="5">
    <mergeCell ref="B2:M2"/>
    <mergeCell ref="X5:X6"/>
    <mergeCell ref="Y5:Y6"/>
    <mergeCell ref="Z5:Z6"/>
    <mergeCell ref="B4:B6"/>
  </mergeCells>
  <phoneticPr fontId="2" type="noConversion"/>
  <conditionalFormatting sqref="C7:Z10">
    <cfRule type="notContainsBlanks" dxfId="7" priority="8">
      <formula>LEN(TRIM(C7))&gt;0</formula>
    </cfRule>
  </conditionalFormatting>
  <conditionalFormatting sqref="C11:Z14">
    <cfRule type="notContainsBlanks" dxfId="6" priority="7">
      <formula>LEN(TRIM(C11))&gt;0</formula>
    </cfRule>
  </conditionalFormatting>
  <conditionalFormatting sqref="C15:Z18">
    <cfRule type="notContainsBlanks" dxfId="5" priority="6">
      <formula>LEN(TRIM(C15))&gt;0</formula>
    </cfRule>
  </conditionalFormatting>
  <conditionalFormatting sqref="C19:Z22">
    <cfRule type="notContainsBlanks" dxfId="4" priority="5">
      <formula>LEN(TRIM(C19))&gt;0</formula>
    </cfRule>
  </conditionalFormatting>
  <conditionalFormatting sqref="C23:Z26">
    <cfRule type="notContainsBlanks" dxfId="3" priority="4">
      <formula>LEN(TRIM(C23))&gt;0</formula>
    </cfRule>
  </conditionalFormatting>
  <conditionalFormatting sqref="C27:Z29">
    <cfRule type="notContainsBlanks" dxfId="2" priority="3">
      <formula>LEN(TRIM(C27))&gt;0</formula>
    </cfRule>
  </conditionalFormatting>
  <conditionalFormatting sqref="C30:Z32">
    <cfRule type="notContainsBlanks" dxfId="1" priority="2">
      <formula>LEN(TRIM(C30))&gt;0</formula>
    </cfRule>
  </conditionalFormatting>
  <conditionalFormatting sqref="C33:Z35">
    <cfRule type="notContainsBlanks" dxfId="0" priority="1">
      <formula>LEN(TRIM(C33))&gt;0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작성법</vt:lpstr>
      <vt:lpstr>1단계-목표설정</vt:lpstr>
      <vt:lpstr>2단계-목표구체화</vt:lpstr>
      <vt:lpstr>3단계-세부적계획</vt:lpstr>
      <vt:lpstr>4단계-계획차트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GameQA</dc:title>
  <dc:creator>GameQA@gmail.com</dc:creator>
  <cp:lastModifiedBy>gameqa</cp:lastModifiedBy>
  <cp:lastPrinted>2007-11-27T00:28:53Z</cp:lastPrinted>
  <dcterms:created xsi:type="dcterms:W3CDTF">1997-01-10T04:21:27Z</dcterms:created>
  <dcterms:modified xsi:type="dcterms:W3CDTF">2011-10-07T14:29:18Z</dcterms:modified>
</cp:coreProperties>
</file>